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usr\d\Users\AppProject\!!!Обменная папка для всего\Для ЕС\ДЛЯ АНАЛИТИКИ\АНАЛИТИЧЕСКАЯ ЗАПИСКА 2023\"/>
    </mc:Choice>
  </mc:AlternateContent>
  <bookViews>
    <workbookView xWindow="0" yWindow="0" windowWidth="13380" windowHeight="7620" tabRatio="699"/>
  </bookViews>
  <sheets>
    <sheet name="показатели " sheetId="1" r:id="rId1"/>
    <sheet name="результаты" sheetId="2" r:id="rId2"/>
  </sheets>
  <externalReferences>
    <externalReference r:id="rId3"/>
  </externalReferences>
  <definedNames>
    <definedName name="_xlnm._FilterDatabase" localSheetId="0" hidden="1">'показатели '!$A$2:$BO$162</definedName>
    <definedName name="_xlnm._FilterDatabase" localSheetId="1" hidden="1">результаты!$A$2:$CI$235</definedName>
    <definedName name="date">[1]Лист1!$A$1</definedName>
    <definedName name="dateofprint">[1]Бюджет!#REF!</definedName>
    <definedName name="DateTo">[1]Бюджет!#REF!</definedName>
    <definedName name="money">[1]Бюджет!#REF!</definedName>
    <definedName name="Parameters">#REF!</definedName>
    <definedName name="Z_0178DDF0_1ADF_4BA3_9FA5_7B5BC7976514_.wvu.FilterData" localSheetId="0" hidden="1">'показатели '!$D$2:$BB$162</definedName>
    <definedName name="Z_0178DDF0_1ADF_4BA3_9FA5_7B5BC7976514_.wvu.FilterData" localSheetId="1" hidden="1">результаты!$A$2:$CI$233</definedName>
    <definedName name="Z_01B7B05E_791C_4980_B638_F1B82626D663_.wvu.FilterData" localSheetId="1" hidden="1">результаты!$A$2:$CI$235</definedName>
    <definedName name="Z_01E60305_082A_4950_8CAF_11865A5FE6E1_.wvu.FilterData" localSheetId="0" hidden="1">'показатели '!$A$2:$BO$162</definedName>
    <definedName name="Z_022BA903_5734_4F3E_A04B_F99B6D75F9EE_.wvu.FilterData" localSheetId="1" hidden="1">результаты!$A$2:$AK$233</definedName>
    <definedName name="Z_023B81E3_05BC_4A9E_A613_2126E818A839_.wvu.FilterData" localSheetId="1" hidden="1">результаты!$A$2:$AK$233</definedName>
    <definedName name="Z_0282E80C_C028_4E39_970A_0F69D14FBCD3_.wvu.FilterData" localSheetId="0" hidden="1">'показатели '!$A$2:$BO$162</definedName>
    <definedName name="Z_08D7388C_1272_4DD6_BEC0_3FC62D69C21B_.wvu.FilterData" localSheetId="0" hidden="1">'показатели '!$A$2:$BO$162</definedName>
    <definedName name="Z_08D91C52_D3E6_490D_8E3A_D6B10B1204C0_.wvu.FilterData" localSheetId="1" hidden="1">результаты!$A$2:$CK$233</definedName>
    <definedName name="Z_0975FC9D_EBE2_4ABF_A2E6_C21F60060873_.wvu.FilterData" localSheetId="0" hidden="1">'показатели '!$A$2:$BB$162</definedName>
    <definedName name="Z_0C2CD730_F332_4567_AAAE_C7FDD8A6E3DE_.wvu.FilterData" localSheetId="0" hidden="1">'показатели '!$A$2:$BO$162</definedName>
    <definedName name="Z_0C2CD730_F332_4567_AAAE_C7FDD8A6E3DE_.wvu.FilterData" localSheetId="1" hidden="1">результаты!$A$2:$CI$235</definedName>
    <definedName name="Z_10C7B273_03CE_4B75_91C0_F2058EE41393_.wvu.FilterData" localSheetId="1" hidden="1">результаты!$A$2:$AK$253</definedName>
    <definedName name="Z_11D71C8B_8949_4FA6_BD6F_8A617000CFDF_.wvu.FilterData" localSheetId="0" hidden="1">'показатели '!$A$2:$BO$162</definedName>
    <definedName name="Z_11D71C8B_8949_4FA6_BD6F_8A617000CFDF_.wvu.FilterData" localSheetId="1" hidden="1">результаты!$A$2:$CI$235</definedName>
    <definedName name="Z_12A97395_5ACA_4003_868A_CDF8BF8A4D41_.wvu.FilterData" localSheetId="0" hidden="1">'показатели '!$A$2:$BO$162</definedName>
    <definedName name="Z_12A97395_5ACA_4003_868A_CDF8BF8A4D41_.wvu.FilterData" localSheetId="1" hidden="1">результаты!$A$2:$CI$235</definedName>
    <definedName name="Z_1707DBC5_6EE0_4955_98A6_1C3BCEB79C61_.wvu.FilterData" localSheetId="0" hidden="1">'показатели '!$A$2:$BO$162</definedName>
    <definedName name="Z_17B6FE83_1757_4C79_957F_AD1C1D5237C5_.wvu.FilterData" localSheetId="0" hidden="1">'показатели '!$A$2:$BB$162</definedName>
    <definedName name="Z_1849DE88_E935_4616_A18A_35C698CCE95B_.wvu.FilterData" localSheetId="1" hidden="1">результаты!$A$2:$AK$234</definedName>
    <definedName name="Z_186445CD_382A_4E21_A910_8A2B7BD9C445_.wvu.FilterData" localSheetId="0" hidden="1">'показатели '!$A$2:$BO$162</definedName>
    <definedName name="Z_186445CD_382A_4E21_A910_8A2B7BD9C445_.wvu.FilterData" localSheetId="1" hidden="1">результаты!$A$2:$CI$235</definedName>
    <definedName name="Z_1A2E0E20_64EC_461B_980A_323981F915EA_.wvu.FilterData" localSheetId="1" hidden="1">результаты!$A$2:$CI$235</definedName>
    <definedName name="Z_1AB235F0_2DC6_4B0E_ADCF_80A1206B3689_.wvu.FilterData" localSheetId="0" hidden="1">'показатели '!$A$2:$BO$162</definedName>
    <definedName name="Z_1AEEC76E_2058_4CE1_9854_17072E93712A_.wvu.FilterData" localSheetId="1" hidden="1">результаты!$A$2:$CI$235</definedName>
    <definedName name="Z_1BBAD84A_3F50_42B5_AA6B_03DA5D38220C_.wvu.FilterData" localSheetId="1" hidden="1">результаты!$A$2:$AK$234</definedName>
    <definedName name="Z_1CAFBE67_3203_4859_AA40_20099172AF12_.wvu.FilterData" localSheetId="0" hidden="1">'показатели '!$D$2:$BB$162</definedName>
    <definedName name="Z_1D6D424D_DCA8_4E0F_8D78_9EF73771EE9E_.wvu.FilterData" localSheetId="0" hidden="1">'показатели '!$A$2:$BO$162</definedName>
    <definedName name="Z_1F7DC79D_C24F_467A_9B00_C70352137401_.wvu.FilterData" localSheetId="1" hidden="1">результаты!$A$2:$AK$234</definedName>
    <definedName name="Z_2095E4E6_DACE_4D0B_A0B3_A38D5252DB91_.wvu.FilterData" localSheetId="0" hidden="1">'показатели '!$D$2:$BB$162</definedName>
    <definedName name="Z_21238D1C_7433_4E20_BE55_98FF660A208E_.wvu.FilterData" localSheetId="1" hidden="1">результаты!$A$2:$AK$233</definedName>
    <definedName name="Z_221B5056_DCB2_4A3C_8AEB_FF3FB18A3615_.wvu.FilterData" localSheetId="0" hidden="1">'показатели '!$A$2:$BB$162</definedName>
    <definedName name="Z_23457888_D72A_4142_B030_D987682D54A4_.wvu.FilterData" localSheetId="1" hidden="1">результаты!$A$2:$CK$233</definedName>
    <definedName name="Z_23676D46_D340_43F9_AAC2_9D343AE78864_.wvu.Cols" localSheetId="0" hidden="1">'показатели '!$A:$C,'показатели '!$O:$O,'показатели '!$Q:$R,'показатели '!$Z:$AO</definedName>
    <definedName name="Z_23676D46_D340_43F9_AAC2_9D343AE78864_.wvu.Cols" localSheetId="1" hidden="1">результаты!$A:$C,результаты!$H:$J,результаты!$W:$AD</definedName>
    <definedName name="Z_23676D46_D340_43F9_AAC2_9D343AE78864_.wvu.FilterData" localSheetId="0" hidden="1">'показатели '!$A$2:$BO$162</definedName>
    <definedName name="Z_23676D46_D340_43F9_AAC2_9D343AE78864_.wvu.FilterData" localSheetId="1" hidden="1">результаты!$A$2:$CI$235</definedName>
    <definedName name="Z_23676D46_D340_43F9_AAC2_9D343AE78864_.wvu.PrintArea" localSheetId="1" hidden="1">результаты!$A$2:$AJ$232</definedName>
    <definedName name="Z_23676D46_D340_43F9_AAC2_9D343AE78864_.wvu.Rows" localSheetId="1" hidden="1">результаты!$237:$378</definedName>
    <definedName name="Z_23BD9D30_57AD_4636_8A97_9F5A762127C0_.wvu.FilterData" localSheetId="0" hidden="1">'показатели '!$A$2:$BO$162</definedName>
    <definedName name="Z_24538AE5_5B0E_4B25_A96D_C6909FD5F152_.wvu.FilterData" localSheetId="1" hidden="1">результаты!$A$2:$AK$234</definedName>
    <definedName name="Z_248FDC64_EC28_47EC_B5E3_D8087FCF265C_.wvu.FilterData" localSheetId="0" hidden="1">'показатели '!$A$2:$BB$162</definedName>
    <definedName name="Z_248FDC64_EC28_47EC_B5E3_D8087FCF265C_.wvu.FilterData" localSheetId="1" hidden="1">результаты!$A$2:$AK$234</definedName>
    <definedName name="Z_25E76885_C0DA_4F58_AE72_6D63301FA53F_.wvu.FilterData" localSheetId="0" hidden="1">'показатели '!$A$2:$BO$162</definedName>
    <definedName name="Z_27EA7BE1_4270_4AD0_829E_0B5C6558FDA8_.wvu.FilterData" localSheetId="0" hidden="1">'показатели '!$A$2:$BO$162</definedName>
    <definedName name="Z_28B80562_8284_4E38_9F5F_6555FEA3DC98_.wvu.FilterData" localSheetId="0" hidden="1">'показатели '!$A$2:$BO$162</definedName>
    <definedName name="Z_2A498EEA_BF35_4ECF_8FC5_921235D9A750_.wvu.Cols" localSheetId="0" hidden="1">'показатели '!$A:$C,'показатели '!$G:$I,'показатели '!$M:$X,'показатели '!$Z:$AX</definedName>
    <definedName name="Z_2A498EEA_BF35_4ECF_8FC5_921235D9A750_.wvu.Cols" localSheetId="1" hidden="1">результаты!$F:$J,результаты!$P:$U,результаты!$W:$AC,результаты!$AE:$AI,результаты!$AL:$AT</definedName>
    <definedName name="Z_2A498EEA_BF35_4ECF_8FC5_921235D9A750_.wvu.FilterData" localSheetId="0" hidden="1">'показатели '!$A$2:$BO$162</definedName>
    <definedName name="Z_2A498EEA_BF35_4ECF_8FC5_921235D9A750_.wvu.FilterData" localSheetId="1" hidden="1">результаты!$A$2:$CI$235</definedName>
    <definedName name="Z_2A498EEA_BF35_4ECF_8FC5_921235D9A750_.wvu.PrintArea" localSheetId="1" hidden="1">результаты!$A$2:$AJ$232</definedName>
    <definedName name="Z_2A498EEA_BF35_4ECF_8FC5_921235D9A750_.wvu.Rows" localSheetId="1" hidden="1">результаты!$237:$378</definedName>
    <definedName name="Z_2B93157F_4727_4924_8CAE_D54B23968F47_.wvu.FilterData" localSheetId="1" hidden="1">результаты!$A$2:$CI$235</definedName>
    <definedName name="Z_2BD25E9D_6C2B_4D65_8ABE_9D59E1371F00_.wvu.FilterData" localSheetId="0" hidden="1">'показатели '!$A$2:$BB$162</definedName>
    <definedName name="Z_2BD25E9D_6C2B_4D65_8ABE_9D59E1371F00_.wvu.FilterData" localSheetId="1" hidden="1">результаты!$A$2:$AK$253</definedName>
    <definedName name="Z_2DE681D8_EDA0_4C5A_8516_D4C6B1D241AE_.wvu.FilterData" localSheetId="0" hidden="1">'показатели '!$A$2:$BB$162</definedName>
    <definedName name="Z_2DE681D8_EDA0_4C5A_8516_D4C6B1D241AE_.wvu.FilterData" localSheetId="1" hidden="1">результаты!$A$2:$AK$234</definedName>
    <definedName name="Z_2E36A3B1_5639_46C9_82E3_D77EE426F838_.wvu.FilterData" localSheetId="0" hidden="1">'показатели '!$A$2:$BO$162</definedName>
    <definedName name="Z_2E36A3B1_5639_46C9_82E3_D77EE426F838_.wvu.FilterData" localSheetId="1" hidden="1">результаты!$A$2:$CI$235</definedName>
    <definedName name="Z_2FD93614_5644_4BFC_8DA7_0284008291D2_.wvu.FilterData" localSheetId="1" hidden="1">результаты!$A$2:$CI$235</definedName>
    <definedName name="Z_30050841_2841_4D63_A5A6_992D87D6F680_.wvu.FilterData" localSheetId="1" hidden="1">результаты!$A$2:$AK$234</definedName>
    <definedName name="Z_319919F5_0A91_4B5F_A9E1_76AC68D15471_.wvu.FilterData" localSheetId="0" hidden="1">'показатели '!$A$2:$BB$162</definedName>
    <definedName name="Z_319919F5_0A91_4B5F_A9E1_76AC68D15471_.wvu.FilterData" localSheetId="1" hidden="1">результаты!$A$2:$AK$234</definedName>
    <definedName name="Z_3282B5D2_021F_4903_8281_3220C8703C5A_.wvu.FilterData" localSheetId="1" hidden="1">результаты!$A$2:$CK$234</definedName>
    <definedName name="Z_3344F4C3_80A1_4EFC_A356_758A6FF4385E_.wvu.FilterData" localSheetId="0" hidden="1">'показатели '!$A$2:$BO$162</definedName>
    <definedName name="Z_3344F4C3_80A1_4EFC_A356_758A6FF4385E_.wvu.FilterData" localSheetId="1" hidden="1">результаты!$A$2:$CI$235</definedName>
    <definedName name="Z_34BBB61D_DE3B_43C2_B406_DC8F5920C884_.wvu.FilterData" localSheetId="1" hidden="1">результаты!$A$2:$AK$233</definedName>
    <definedName name="Z_36BB1EEE_BF3F_4242_A761_61B0826839FA_.wvu.FilterData" localSheetId="0" hidden="1">'показатели '!$A$2:$BB$162</definedName>
    <definedName name="Z_36BB1EEE_BF3F_4242_A761_61B0826839FA_.wvu.FilterData" localSheetId="1" hidden="1">результаты!$A$2:$AK$258</definedName>
    <definedName name="Z_378E2051_247C_44BD_AD4A_44034E20B025_.wvu.FilterData" localSheetId="0" hidden="1">'показатели '!$A$2:$BB$162</definedName>
    <definedName name="Z_378E2051_247C_44BD_AD4A_44034E20B025_.wvu.FilterData" localSheetId="1" hidden="1">результаты!$A$2:$AK$253</definedName>
    <definedName name="Z_38CB4F42_2F73_4EFC_A8A3_44F1DB502771_.wvu.FilterData" localSheetId="0" hidden="1">'показатели '!$A$2:$BO$162</definedName>
    <definedName name="Z_393B4E8E_3232_499D_B6AA_7FB72CD7F75F_.wvu.FilterData" localSheetId="0" hidden="1">'показатели '!$A$2:$BO$162</definedName>
    <definedName name="Z_396F9003_1D12_4410_A46A_97FE4040F1CD_.wvu.FilterData" localSheetId="0" hidden="1">'показатели '!$A$2:$BO$162</definedName>
    <definedName name="Z_396F9003_1D12_4410_A46A_97FE4040F1CD_.wvu.FilterData" localSheetId="1" hidden="1">результаты!$A$2:$CI$235</definedName>
    <definedName name="Z_39D7C49C_3602_416D_A775_E155A6A71607_.wvu.FilterData" localSheetId="0" hidden="1">'показатели '!$A$2:$BO$162</definedName>
    <definedName name="Z_39F87216_D485_4614_945D_D2D267328951_.wvu.FilterData" localSheetId="1" hidden="1">результаты!$A$2:$CI$235</definedName>
    <definedName name="Z_3A701012_58CF_40E8_9EC5_BA9BECCA327B_.wvu.FilterData" localSheetId="0" hidden="1">'показатели '!$A$2:$BB$162</definedName>
    <definedName name="Z_3A701012_58CF_40E8_9EC5_BA9BECCA327B_.wvu.FilterData" localSheetId="1" hidden="1">результаты!$A$2:$AK$233</definedName>
    <definedName name="Z_3A7A4DD2_9B5E_4044_9F10_0B81E9D0A00A_.wvu.FilterData" localSheetId="1" hidden="1">результаты!$A$2:$CI$235</definedName>
    <definedName name="Z_3B7C8645_C72B_43B6_8B1B_702F0FC21781_.wvu.FilterData" localSheetId="0" hidden="1">'показатели '!$A$2:$BO$162</definedName>
    <definedName name="Z_3ED410A7_61C7_4B82_8449_1585731A06E2_.wvu.FilterData" localSheetId="0" hidden="1">'показатели '!$A$2:$BB$162</definedName>
    <definedName name="Z_4103921B_EE81_47B0_A128_58109F61BC9F_.wvu.FilterData" localSheetId="0" hidden="1">'показатели '!$A$2:$BO$162</definedName>
    <definedName name="Z_4103921B_EE81_47B0_A128_58109F61BC9F_.wvu.FilterData" localSheetId="1" hidden="1">результаты!$A$2:$CK$234</definedName>
    <definedName name="Z_424FBD49_EDAE_43E2_A7A7_048BED5C4DA7_.wvu.FilterData" localSheetId="0" hidden="1">'показатели '!$A$2:$BB$162</definedName>
    <definedName name="Z_42FB0F33_D44B_4CE9_ACA5_349C88C98F63_.wvu.FilterData" localSheetId="0" hidden="1">'показатели '!$A$2:$BB$162</definedName>
    <definedName name="Z_43718C27_243F_4AA4_B193_211158563B57_.wvu.FilterData" localSheetId="1" hidden="1">результаты!$A$2:$CI$235</definedName>
    <definedName name="Z_43DDB24F_6219_40F8_B576_E8B3D5220D4F_.wvu.FilterData" localSheetId="0" hidden="1">'показатели '!$A$2:$BB$162</definedName>
    <definedName name="Z_44E5E618_B3CE_4455_A5DA_3228557003E6_.wvu.FilterData" localSheetId="0" hidden="1">'показатели '!$A$2:$BB$162</definedName>
    <definedName name="Z_4629CA32_99F2_4633_97FB_558225750A35_.wvu.FilterData" localSheetId="0" hidden="1">'показатели '!$A$2:$BO$162</definedName>
    <definedName name="Z_4629CA32_99F2_4633_97FB_558225750A35_.wvu.FilterData" localSheetId="1" hidden="1">результаты!$A$2:$CI$235</definedName>
    <definedName name="Z_4678B0B4_C059_4D47_B6F2_450A718C1259_.wvu.FilterData" localSheetId="0" hidden="1">'показатели '!$D$2:$BB$162</definedName>
    <definedName name="Z_48D540E7_46C2_42D7_A2B7_67731365E27B_.wvu.FilterData" localSheetId="1" hidden="1">результаты!$A$2:$AK$234</definedName>
    <definedName name="Z_4AFCB751_FEC4_40CC_8AF7_887BFD5809CA_.wvu.FilterData" localSheetId="0" hidden="1">'показатели '!$A$2:$BO$162</definedName>
    <definedName name="Z_4CA62BE0_E13E_4468_9128_CFB75969C753_.wvu.FilterData" localSheetId="0" hidden="1">'показатели '!$A$2:$BO$162</definedName>
    <definedName name="Z_4D1D77B3_9445_498A_9DF2_108B2DF16BA8_.wvu.FilterData" localSheetId="0" hidden="1">'показатели '!$A$2:$BO$162</definedName>
    <definedName name="Z_4D727C26_12D2_4B66_9BF2_56615C1A829B_.wvu.FilterData" localSheetId="1" hidden="1">результаты!$A$2:$AK$233</definedName>
    <definedName name="Z_4DE8EEF8_F61D_4850_AFC2_4D1EAF833C6A_.wvu.FilterData" localSheetId="0" hidden="1">'показатели '!$A$2:$BB$162</definedName>
    <definedName name="Z_4DE8EEF8_F61D_4850_AFC2_4D1EAF833C6A_.wvu.FilterData" localSheetId="1" hidden="1">результаты!$A$2:$AK$234</definedName>
    <definedName name="Z_4E770648_C1DA_40B1_8F48_42A9A961C25C_.wvu.FilterData" localSheetId="0" hidden="1">'показатели '!$A$2:$BO$162</definedName>
    <definedName name="Z_50E9331A_D5CD_4081_BE9C_D2F642384DDA_.wvu.Cols" localSheetId="0" hidden="1">'показатели '!$Z:$AM,'показатели '!$AT:$AW</definedName>
    <definedName name="Z_50E9331A_D5CD_4081_BE9C_D2F642384DDA_.wvu.Cols" localSheetId="1" hidden="1">результаты!$A:$C,результаты!$G:$J,результаты!#REF!,результаты!#REF!,результаты!#REF!,результаты!#REF!,результаты!#REF!</definedName>
    <definedName name="Z_50E9331A_D5CD_4081_BE9C_D2F642384DDA_.wvu.FilterData" localSheetId="0" hidden="1">'показатели '!$A$2:$BB$162</definedName>
    <definedName name="Z_50E9331A_D5CD_4081_BE9C_D2F642384DDA_.wvu.FilterData" localSheetId="1" hidden="1">результаты!$A$2:$AK$234</definedName>
    <definedName name="Z_50E9331A_D5CD_4081_BE9C_D2F642384DDA_.wvu.PrintArea" localSheetId="1" hidden="1">результаты!$A$2:$AJ$157</definedName>
    <definedName name="Z_512AAC93_427B_4E3A_85D3_744E41BEE52C_.wvu.FilterData" localSheetId="0" hidden="1">'показатели '!$A$2:$BB$162</definedName>
    <definedName name="Z_5201D9A7_6E85_4FC0_8010_4C66FEA807E3_.wvu.FilterData" localSheetId="0" hidden="1">'показатели '!$A$2:$BB$162</definedName>
    <definedName name="Z_5201D9A7_6E85_4FC0_8010_4C66FEA807E3_.wvu.FilterData" localSheetId="1" hidden="1">результаты!$A$2:$AK$234</definedName>
    <definedName name="Z_5371CE54_D683_4ABA_9B29_99E77C418F04_.wvu.FilterData" localSheetId="1" hidden="1">результаты!$D$2:$AK$234</definedName>
    <definedName name="Z_554F570E_1026_4D75_9E62_FA5981588C0C_.wvu.FilterData" localSheetId="1" hidden="1">результаты!$A$2:$AK$233</definedName>
    <definedName name="Z_55DA22F1_2219_4800_B8FC_6BF736012738_.wvu.FilterData" localSheetId="1" hidden="1">результаты!$A$2:$CI$235</definedName>
    <definedName name="Z_562B50AE_34FB_4BD8_B904_681EE41219EB_.wvu.FilterData" localSheetId="0" hidden="1">'показатели '!$A$2:$BO$162</definedName>
    <definedName name="Z_580B197B_0080_431D_8FFB_94DA9E30C9C6_.wvu.FilterData" localSheetId="1" hidden="1">результаты!$D$2:$AK$234</definedName>
    <definedName name="Z_59D0B4D5_8451_4787_8B4A_0F2D9EB19EC4_.wvu.FilterData" localSheetId="0" hidden="1">'показатели '!$A$2:$BB$162</definedName>
    <definedName name="Z_5AB1F020_BD7E_4356_8F68_9E1771FF0EA5_.wvu.FilterData" localSheetId="0" hidden="1">'показатели '!$D$2:$BB$162</definedName>
    <definedName name="Z_5AB1F020_BD7E_4356_8F68_9E1771FF0EA5_.wvu.FilterData" localSheetId="1" hidden="1">результаты!$A$2:$CI$233</definedName>
    <definedName name="Z_5B7705FE_ABF5_43A7_95ED_1542CE68A99B_.wvu.FilterData" localSheetId="1" hidden="1">результаты!$A$2:$CI$235</definedName>
    <definedName name="Z_5CFB6B4E_C391_4917_99E9_ABDD562EE7E4_.wvu.FilterData" localSheetId="0" hidden="1">'показатели '!$A$2:$BO$162</definedName>
    <definedName name="Z_5F7CA9EC_E2EA_46DE_B26D_451C1CFF1D49_.wvu.FilterData" localSheetId="0" hidden="1">'показатели '!$A$2:$BO$162</definedName>
    <definedName name="Z_5F7CA9EC_E2EA_46DE_B26D_451C1CFF1D49_.wvu.FilterData" localSheetId="1" hidden="1">результаты!$A$2:$CK$233</definedName>
    <definedName name="Z_621CD56E_335E_4759_A0E8_CAB2FACB2889_.wvu.Cols" localSheetId="0" hidden="1">'показатели '!$I:$J,'показатели '!$Q:$X,'показатели '!$Z:$AX</definedName>
    <definedName name="Z_621CD56E_335E_4759_A0E8_CAB2FACB2889_.wvu.Cols" localSheetId="1" hidden="1">результаты!$A:$C,результаты!$P:$U,результаты!$W:$AI</definedName>
    <definedName name="Z_621CD56E_335E_4759_A0E8_CAB2FACB2889_.wvu.FilterData" localSheetId="0" hidden="1">'показатели '!$A$2:$BO$162</definedName>
    <definedName name="Z_621CD56E_335E_4759_A0E8_CAB2FACB2889_.wvu.FilterData" localSheetId="1" hidden="1">результаты!$A$2:$CI$235</definedName>
    <definedName name="Z_621CD56E_335E_4759_A0E8_CAB2FACB2889_.wvu.PrintArea" localSheetId="1" hidden="1">результаты!$A$2:$AJ$232</definedName>
    <definedName name="Z_621CD56E_335E_4759_A0E8_CAB2FACB2889_.wvu.Rows" localSheetId="1" hidden="1">результаты!$237:$378</definedName>
    <definedName name="Z_624CEFF9_C005_4005_B39E_25B41E6B2D84_.wvu.FilterData" localSheetId="1" hidden="1">результаты!$A$2:$AK$253</definedName>
    <definedName name="Z_644E0826_64A8_49AF_9684_129C60374932_.wvu.FilterData" localSheetId="1" hidden="1">результаты!$A$2:$AK$253</definedName>
    <definedName name="Z_6496A7E2_2F7B_4E8D_B477_12773B6306E6_.wvu.FilterData" localSheetId="0" hidden="1">'показатели '!$D$2:$BB$162</definedName>
    <definedName name="Z_6496A7E2_2F7B_4E8D_B477_12773B6306E6_.wvu.FilterData" localSheetId="1" hidden="1">результаты!$A$2:$CI$233</definedName>
    <definedName name="Z_68653E77_788A_4FA1_B285_0ACE7C23A913_.wvu.FilterData" localSheetId="1" hidden="1">результаты!$A$2:$AK$233</definedName>
    <definedName name="Z_697F7470_53D3_4CD8_AA93_4CDA3A910DE3_.wvu.FilterData" localSheetId="0" hidden="1">'показатели '!$A$2:$BO$162</definedName>
    <definedName name="Z_69F1DC1A_4DA4_4029_9E2A_EAFE0BE2B67F_.wvu.FilterData" localSheetId="0" hidden="1">'показатели '!$A$2:$BO$162</definedName>
    <definedName name="Z_6A27F534_6466_4E5A_A95B_CB0E2C0788E8_.wvu.FilterData" localSheetId="1" hidden="1">результаты!$A$2:$CI$233</definedName>
    <definedName name="Z_6AAD92B4_0E8B_4251_99B6_C4C61441B8B8_.wvu.FilterData" localSheetId="0" hidden="1">'показатели '!$A$2:$BB$162</definedName>
    <definedName name="Z_6AAD92B4_0E8B_4251_99B6_C4C61441B8B8_.wvu.FilterData" localSheetId="1" hidden="1">результаты!$A$2:$AK$233</definedName>
    <definedName name="Z_6BEE3DCC_FCB9_4692_95BF_CA85B2F54150_.wvu.FilterData" localSheetId="1" hidden="1">результаты!$A$2:$CI$234</definedName>
    <definedName name="Z_6D50B857_9ED5_44F9_8D5F_5409A9925543_.wvu.FilterData" localSheetId="1" hidden="1">результаты!$A$2:$AK$233</definedName>
    <definedName name="Z_6E03DB6C_C1C2_4B78_9492_A2604C80FB74_.wvu.FilterData" localSheetId="0" hidden="1">'показатели '!$A$2:$BO$162</definedName>
    <definedName name="Z_706D5398_0C51_4C70_85DE_8713DD40068E_.wvu.FilterData" localSheetId="1" hidden="1">результаты!$A$2:$AK$253</definedName>
    <definedName name="Z_70F9D04B_AC16_42F9_A5E4_7964EC2D6549_.wvu.FilterData" localSheetId="1" hidden="1">результаты!$A$2:$CI$233</definedName>
    <definedName name="Z_7235AE10_A968_4CA0_8470_A889A6782354_.wvu.FilterData" localSheetId="1" hidden="1">результаты!$A$2:$AK$233</definedName>
    <definedName name="Z_74F354D9_572F_4F63_BAF7_764CE786E824_.wvu.FilterData" localSheetId="0" hidden="1">'показатели '!$A$2:$BB$162</definedName>
    <definedName name="Z_74F354D9_572F_4F63_BAF7_764CE786E824_.wvu.FilterData" localSheetId="1" hidden="1">результаты!$A$2:$AK$234</definedName>
    <definedName name="Z_74F7F9CF_6793_471B_983E_5547A76B355C_.wvu.FilterData" localSheetId="1" hidden="1">результаты!$A$2:$AK$234</definedName>
    <definedName name="Z_774F3CFA_0AE8_4843_A34D_C32C45688B1A_.wvu.FilterData" localSheetId="0" hidden="1">'показатели '!$A$2:$BO$162</definedName>
    <definedName name="Z_78BF6B3A_E20D_43C6_B700_24CC9DF847A0_.wvu.FilterData" localSheetId="1" hidden="1">результаты!$A$2:$AK$253</definedName>
    <definedName name="Z_7993BABC_E81E_4C59_A92E_ECA8F3A6E3DE_.wvu.FilterData" localSheetId="0" hidden="1">'показатели '!$A$2:$BO$162</definedName>
    <definedName name="Z_7A7C185A_24B5_4273_9D4D_4E6A39FBD668_.wvu.FilterData" localSheetId="0" hidden="1">'показатели '!$A$2:$BO$162</definedName>
    <definedName name="Z_7B1B78F7_C550_4978_95E8_F778139089F1_.wvu.FilterData" localSheetId="1" hidden="1">результаты!$A$2:$CI$235</definedName>
    <definedName name="Z_7C41F954_C7E4_452A_A460_721F09CFFEC6_.wvu.FilterData" localSheetId="1" hidden="1">результаты!$A$2:$AK$233</definedName>
    <definedName name="Z_7EAD556C_EDAF_4420_A9B4_ECB6954DB316_.wvu.FilterData" localSheetId="0" hidden="1">'показатели '!$A$2:$BO$162</definedName>
    <definedName name="Z_817B4082_6670_47DD_9817_492357F26C78_.wvu.FilterData" localSheetId="0" hidden="1">'показатели '!$A$2:$BO$162</definedName>
    <definedName name="Z_8185D7B4_023A_4F17_B7E8_372EECB6CD39_.wvu.FilterData" localSheetId="1" hidden="1">результаты!$A$2:$CI$235</definedName>
    <definedName name="Z_83A9733B_53CB_475C_BCBE_42E0CDCDA9AA_.wvu.FilterData" localSheetId="0" hidden="1">'показатели '!$A$2:$BB$162</definedName>
    <definedName name="Z_83A9733B_53CB_475C_BCBE_42E0CDCDA9AA_.wvu.FilterData" localSheetId="1" hidden="1">результаты!$A$2:$AK$253</definedName>
    <definedName name="Z_8587CD65_7E36_471A_9DC5_7DA7614A9902_.wvu.FilterData" localSheetId="0" hidden="1">'показатели '!$A$2:$BO$162</definedName>
    <definedName name="Z_8587CD65_7E36_471A_9DC5_7DA7614A9902_.wvu.FilterData" localSheetId="1" hidden="1">результаты!$A$2:$CK$233</definedName>
    <definedName name="Z_86BE2BF1_C9D4_4672_9E1E_143498ECE7E8_.wvu.FilterData" localSheetId="1" hidden="1">результаты!$A$2:$AK$233</definedName>
    <definedName name="Z_86F8C1AE_E0E0_4245_B425_67D4255EEC09_.wvu.FilterData" localSheetId="1" hidden="1">результаты!$A$2:$CK$234</definedName>
    <definedName name="Z_882E0B35_FCA8_41DC_9006_0416D5E73532_.wvu.FilterData" localSheetId="0" hidden="1">'показатели '!$A$2:$BO$162</definedName>
    <definedName name="Z_882E0B35_FCA8_41DC_9006_0416D5E73532_.wvu.FilterData" localSheetId="1" hidden="1">результаты!$A$2:$CI$235</definedName>
    <definedName name="Z_8AFB9C92_20FF_4351_8176_C87D3F79CBD3_.wvu.FilterData" localSheetId="1" hidden="1">результаты!$D$2:$AK$234</definedName>
    <definedName name="Z_8BCF9D42_6F4E_4DF1_AA86_409591B188FC_.wvu.FilterData" localSheetId="1" hidden="1">результаты!$A$2:$AK$233</definedName>
    <definedName name="Z_8E014A6E_4226_4479_B7BB_09F840DAEB64_.wvu.FilterData" localSheetId="0" hidden="1">'показатели '!$A$2:$BB$162</definedName>
    <definedName name="Z_8ED3E324_A947_457E_B1D3_460B35126665_.wvu.FilterData" localSheetId="0" hidden="1">'показатели '!$A$2:$BB$162</definedName>
    <definedName name="Z_91F11070_2D91_408B_AD2F_8307D5CA9E10_.wvu.FilterData" localSheetId="0" hidden="1">'показатели '!$A$2:$BB$162</definedName>
    <definedName name="Z_91F11070_2D91_408B_AD2F_8307D5CA9E10_.wvu.FilterData" localSheetId="1" hidden="1">результаты!$A$2:$AK$233</definedName>
    <definedName name="Z_91F1C009_1A16_4EBB_99A3_6795EBF547FB_.wvu.FilterData" localSheetId="0" hidden="1">'показатели '!$A$2:$BO$162</definedName>
    <definedName name="Z_92C5BEDE_4E32_464C_B4F5_D1EB94988B93_.wvu.FilterData" localSheetId="0" hidden="1">'показатели '!$A$2:$BO$162</definedName>
    <definedName name="Z_92C5BEDE_4E32_464C_B4F5_D1EB94988B93_.wvu.FilterData" localSheetId="1" hidden="1">результаты!$A$2:$CK$233</definedName>
    <definedName name="Z_92F05C3A_F486_47FF_85A9_59AB633AD551_.wvu.FilterData" localSheetId="0" hidden="1">'показатели '!$A$2:$BO$162</definedName>
    <definedName name="Z_95271CBA_E29E_43D8_B2ED_2F5EECE70A1F_.wvu.FilterData" localSheetId="1" hidden="1">результаты!$A$2:$CI$234</definedName>
    <definedName name="Z_957D1F56_7689_40CB_BBBA_72861AA7DA56_.wvu.FilterData" localSheetId="0" hidden="1">'показатели '!$A$2:$BO$162</definedName>
    <definedName name="Z_957D1F56_7689_40CB_BBBA_72861AA7DA56_.wvu.FilterData" localSheetId="1" hidden="1">результаты!$A$2:$CI$235</definedName>
    <definedName name="Z_95E90A4D_A2D8_4FB4_9C13_C2E2DBA7A593_.wvu.FilterData" localSheetId="0" hidden="1">'показатели '!$A$2:$BB$162</definedName>
    <definedName name="Z_95E90A4D_A2D8_4FB4_9C13_C2E2DBA7A593_.wvu.FilterData" localSheetId="1" hidden="1">результаты!$A$2:$AK$234</definedName>
    <definedName name="Z_96565B28_E2B0_4D58_838B_160B92CEBAE5_.wvu.FilterData" localSheetId="1" hidden="1">результаты!$A$2:$AK$233</definedName>
    <definedName name="Z_96E1CB97_68CB_4B0D_B214_9C201A8CD8A1_.wvu.FilterData" localSheetId="0" hidden="1">'показатели '!$A$2:$BO$162</definedName>
    <definedName name="Z_96E1CB97_68CB_4B0D_B214_9C201A8CD8A1_.wvu.FilterData" localSheetId="1" hidden="1">результаты!$A$2:$CI$235</definedName>
    <definedName name="Z_9739ABEA_FFDC_490A_B0D8_F8771BB89906_.wvu.FilterData" localSheetId="0" hidden="1">'показатели '!$A$2:$BO$162</definedName>
    <definedName name="Z_9739ABEA_FFDC_490A_B0D8_F8771BB89906_.wvu.FilterData" localSheetId="1" hidden="1">результаты!$A$2:$CI$235</definedName>
    <definedName name="Z_97DA7462_6E58_4B62_A995_39518134AA92_.wvu.FilterData" localSheetId="0" hidden="1">'показатели '!$A$2:$BO$162</definedName>
    <definedName name="Z_97E44F82_FC86_4D5E_B745_6A8CB127F62C_.wvu.FilterData" localSheetId="0" hidden="1">'показатели '!$A$2:$BB$162</definedName>
    <definedName name="Z_97E44F82_FC86_4D5E_B745_6A8CB127F62C_.wvu.FilterData" localSheetId="1" hidden="1">результаты!$A$2:$AK$234</definedName>
    <definedName name="Z_9F19D339_B2E5_47BC_BA63_5826A5AEE303_.wvu.FilterData" localSheetId="0" hidden="1">'показатели '!$A$2:$BB$162</definedName>
    <definedName name="Z_9F19D339_B2E5_47BC_BA63_5826A5AEE303_.wvu.FilterData" localSheetId="1" hidden="1">результаты!$A$2:$AK$234</definedName>
    <definedName name="Z_9F239913_E0D6_4242_AEAF_AC98D28B18F6_.wvu.FilterData" localSheetId="0" hidden="1">'показатели '!$A$2:$BB$162</definedName>
    <definedName name="Z_9F239913_E0D6_4242_AEAF_AC98D28B18F6_.wvu.FilterData" localSheetId="1" hidden="1">результаты!$A$2:$AK$234</definedName>
    <definedName name="Z_9F7B12CB_13D2_4A6B_9641_B8158B228D91_.wvu.FilterData" localSheetId="0" hidden="1">'показатели '!$D$2:$BB$162</definedName>
    <definedName name="Z_9FFC73DD_6FB8_494E_820B_832DBC3CA6DC_.wvu.FilterData" localSheetId="0" hidden="1">'показатели '!$A$2:$BO$162</definedName>
    <definedName name="Z_A1B704A4_412B_44C8_964F_F262F31BA66D_.wvu.FilterData" localSheetId="0" hidden="1">'показатели '!$A$2:$BO$162</definedName>
    <definedName name="Z_A3DFE97B_0551_475A_BD77_AEA007627D04_.wvu.FilterData" localSheetId="0" hidden="1">'показатели '!$A$2:$BO$162</definedName>
    <definedName name="Z_A5679BD1_725E_44EC_92A2_96998ED3C4E6_.wvu.FilterData" localSheetId="0" hidden="1">'показатели '!$A$2:$BB$162</definedName>
    <definedName name="Z_A5679BD1_725E_44EC_92A2_96998ED3C4E6_.wvu.FilterData" localSheetId="1" hidden="1">результаты!$A$2:$AK$253</definedName>
    <definedName name="Z_A668C590_49FF_4630_ABCE_A58EF8C030C4_.wvu.FilterData" localSheetId="1" hidden="1">результаты!$A$2:$AK$233</definedName>
    <definedName name="Z_A9AFF091_2A49_4427_A2F6_1D9D951C9874_.wvu.FilterData" localSheetId="0" hidden="1">'показатели '!$A$2:$BB$162</definedName>
    <definedName name="Z_A9AFF091_2A49_4427_A2F6_1D9D951C9874_.wvu.FilterData" localSheetId="1" hidden="1">результаты!$A$2:$AK$253</definedName>
    <definedName name="Z_AA14BEB8_12EB_4F6E_B165_231D16B97379_.wvu.FilterData" localSheetId="0" hidden="1">'показатели '!$A$2:$BO$162</definedName>
    <definedName name="Z_AA9945F7_8E7B_4857_B3CD_E3A4FE3209A2_.wvu.FilterData" localSheetId="0" hidden="1">'показатели '!$A$2:$BO$162</definedName>
    <definedName name="Z_AA9945F7_8E7B_4857_B3CD_E3A4FE3209A2_.wvu.FilterData" localSheetId="1" hidden="1">результаты!$A$2:$CI$235</definedName>
    <definedName name="Z_ABA006F4_FF94_4F01_B518_BAC57AA517FF_.wvu.FilterData" localSheetId="0" hidden="1">'показатели '!$A$2:$BB$162</definedName>
    <definedName name="Z_AC56BB8F_118E_4405_BE2D_DC34B655C468_.wvu.FilterData" localSheetId="1" hidden="1">результаты!$A$2:$AK$233</definedName>
    <definedName name="Z_AC7D8DD0_C0DF_47E3_B28E_6C8CF35A2C70_.wvu.FilterData" localSheetId="1" hidden="1">результаты!$A$2:$AK$234</definedName>
    <definedName name="Z_AC967B99_967B_4B47_A8B3_F2EC9848517E_.wvu.FilterData" localSheetId="0" hidden="1">'показатели '!$A$2:$BO$162</definedName>
    <definedName name="Z_ADD71DDC_DAD9_4AB5_A578_1E60A6B8A259_.wvu.FilterData" localSheetId="0" hidden="1">'показатели '!$A$2:$BB$162</definedName>
    <definedName name="Z_ADD71DDC_DAD9_4AB5_A578_1E60A6B8A259_.wvu.FilterData" localSheetId="1" hidden="1">результаты!$A$2:$AK$234</definedName>
    <definedName name="Z_ADFC7078_16F3_493B_808A_798F0D62EC5C_.wvu.FilterData" localSheetId="0" hidden="1">'показатели '!$A$2:$BO$162</definedName>
    <definedName name="Z_AE2B1D36_ACDD_4417_81A4_9A3C51D7A732_.wvu.FilterData" localSheetId="0" hidden="1">'показатели '!$A$2:$BO$162</definedName>
    <definedName name="Z_AF4B17E9_C605_4ADA_91C1_ED48C1C622DB_.wvu.Cols" localSheetId="0" hidden="1">'показатели '!$I:$J,'показатели '!$M:$X,'показатели '!$Z:$AO,'показатели '!$AR:$AX</definedName>
    <definedName name="Z_AF4B17E9_C605_4ADA_91C1_ED48C1C622DB_.wvu.Cols" localSheetId="1" hidden="1">результаты!$P:$U</definedName>
    <definedName name="Z_AF4B17E9_C605_4ADA_91C1_ED48C1C622DB_.wvu.FilterData" localSheetId="0" hidden="1">'показатели '!$A$2:$BO$162</definedName>
    <definedName name="Z_AF4B17E9_C605_4ADA_91C1_ED48C1C622DB_.wvu.FilterData" localSheetId="1" hidden="1">результаты!$A$2:$CK$234</definedName>
    <definedName name="Z_AF4B17E9_C605_4ADA_91C1_ED48C1C622DB_.wvu.PrintArea" localSheetId="1" hidden="1">результаты!$A$2:$AJ$232</definedName>
    <definedName name="Z_AF4B17E9_C605_4ADA_91C1_ED48C1C622DB_.wvu.Rows" localSheetId="1" hidden="1">результаты!$237:$378</definedName>
    <definedName name="Z_AFB30873_DDDB_48F8_9479_92CDDEAD122A_.wvu.FilterData" localSheetId="0" hidden="1">'показатели '!$A$2:$BB$162</definedName>
    <definedName name="Z_AFB30873_DDDB_48F8_9479_92CDDEAD122A_.wvu.FilterData" localSheetId="1" hidden="1">результаты!$A$2:$AK$234</definedName>
    <definedName name="Z_B00BE633_8FED_4D4F_9F8F_79B79D636138_.wvu.FilterData" localSheetId="1" hidden="1">результаты!$A$2:$CI$235</definedName>
    <definedName name="Z_B13CFE35_F5E2_4160_B56F_805A797C9BB3_.wvu.FilterData" localSheetId="1" hidden="1">результаты!$A$2:$AK$233</definedName>
    <definedName name="Z_B1841796_4CAC_43F6_908C_0829610A334E_.wvu.FilterData" localSheetId="0" hidden="1">'показатели '!$A$2:$BB$162</definedName>
    <definedName name="Z_B1841796_4CAC_43F6_908C_0829610A334E_.wvu.FilterData" localSheetId="1" hidden="1">результаты!$A$2:$AK$233</definedName>
    <definedName name="Z_B5207EC7_6BF1_43A8_8004_15DBCB65BFB9_.wvu.FilterData" localSheetId="0" hidden="1">'показатели '!$A$2:$BB$162</definedName>
    <definedName name="Z_B6D5549D_F7F2_4EFB_ADA8_4D2683014ED2_.wvu.FilterData" localSheetId="1" hidden="1">результаты!$A$2:$CK$234</definedName>
    <definedName name="Z_B8446A4A_D8BF_4D60_BCB9_3FE1D555E14C_.wvu.FilterData" localSheetId="1" hidden="1">результаты!$A$2:$AK$233</definedName>
    <definedName name="Z_BA6400A8_B86C_4C25_BEBC_51C9300D1541_.wvu.FilterData" localSheetId="1" hidden="1">результаты!$A$2:$CI$235</definedName>
    <definedName name="Z_BAC27FC1_189B_41E0_9FCE_6949D8458CF9_.wvu.FilterData" localSheetId="0" hidden="1">'показатели '!$A$2:$BO$162</definedName>
    <definedName name="Z_C12C2B0C_9F72_43F0_8ED7_ED0841B1826A_.wvu.FilterData" localSheetId="1" hidden="1">результаты!$A$2:$CI$235</definedName>
    <definedName name="Z_C28F044D_2347_4F17_A096_DEE7A2860FB9_.wvu.FilterData" localSheetId="0" hidden="1">'показатели '!$A$2:$BO$162</definedName>
    <definedName name="Z_C28F044D_2347_4F17_A096_DEE7A2860FB9_.wvu.FilterData" localSheetId="1" hidden="1">результаты!$A$2:$CI$235</definedName>
    <definedName name="Z_C29DE685_7731_4B80_A46A_A793EF71604D_.wvu.FilterData" localSheetId="0" hidden="1">'показатели '!$A$2:$BB$162</definedName>
    <definedName name="Z_C29DE685_7731_4B80_A46A_A793EF71604D_.wvu.FilterData" localSheetId="1" hidden="1">результаты!$A$2:$AK$253</definedName>
    <definedName name="Z_C5159454_35F5_42EA_A6D7_CD43FDE1A94B_.wvu.FilterData" localSheetId="0" hidden="1">'показатели '!$A$2:$BO$162</definedName>
    <definedName name="Z_C759A484_9735_40A9_87EB_73547C719FDB_.wvu.FilterData" localSheetId="0" hidden="1">'показатели '!$D$2:$BB$162</definedName>
    <definedName name="Z_C759A484_9735_40A9_87EB_73547C719FDB_.wvu.FilterData" localSheetId="1" hidden="1">результаты!$A$2:$CI$233</definedName>
    <definedName name="Z_C831C070_4513_4155_B65F_4E5A567C5AD8_.wvu.FilterData" localSheetId="0" hidden="1">'показатели '!$A$2:$BO$162</definedName>
    <definedName name="Z_CA2F9BDA_793A_41F5_9618_82491376D00B_.wvu.FilterData" localSheetId="1" hidden="1">результаты!$A$2:$CI$235</definedName>
    <definedName name="Z_CD1661AE_4D25_409E_B675_70593297361F_.wvu.FilterData" localSheetId="0" hidden="1">'показатели '!$A$2:$BB$162</definedName>
    <definedName name="Z_CDA512A4_A248_4496_9636_A1F83CBDB3AA_.wvu.FilterData" localSheetId="1" hidden="1">результаты!$A$2:$AK$233</definedName>
    <definedName name="Z_D05D3539_99D2_4077_8E66_E3FE12CC5B84_.wvu.Cols" localSheetId="0" hidden="1">'показатели '!$A:$C,'показатели '!$F:$I,'показатели '!$L:$AO</definedName>
    <definedName name="Z_D05D3539_99D2_4077_8E66_E3FE12CC5B84_.wvu.Cols" localSheetId="1" hidden="1">результаты!$A:$C,результаты!$H:$J,результаты!$P:$U,результаты!$W:$AG</definedName>
    <definedName name="Z_D05D3539_99D2_4077_8E66_E3FE12CC5B84_.wvu.FilterData" localSheetId="0" hidden="1">'показатели '!$A$2:$BO$162</definedName>
    <definedName name="Z_D05D3539_99D2_4077_8E66_E3FE12CC5B84_.wvu.FilterData" localSheetId="1" hidden="1">результаты!$A$2:$CI$235</definedName>
    <definedName name="Z_D05D3539_99D2_4077_8E66_E3FE12CC5B84_.wvu.PrintArea" localSheetId="1" hidden="1">результаты!$A$2:$AJ$232</definedName>
    <definedName name="Z_D05D3539_99D2_4077_8E66_E3FE12CC5B84_.wvu.Rows" localSheetId="1" hidden="1">результаты!$237:$378</definedName>
    <definedName name="Z_D286F95E_3F67_4E0F_B2B6_4EF038A847BE_.wvu.FilterData" localSheetId="0" hidden="1">'показатели '!$A$2:$BB$162</definedName>
    <definedName name="Z_D286F95E_3F67_4E0F_B2B6_4EF038A847BE_.wvu.FilterData" localSheetId="1" hidden="1">результаты!$A$2:$AK$234</definedName>
    <definedName name="Z_D2F2D2C2_9779_462F_A7DB_52FA451ADD1A_.wvu.FilterData" localSheetId="0" hidden="1">'показатели '!$A$2:$BO$162</definedName>
    <definedName name="Z_D38D397E_1C65_4993_9D70_6C27A73B3CC3_.wvu.FilterData" localSheetId="1" hidden="1">результаты!$A$2:$AK$234</definedName>
    <definedName name="Z_D823BBD0_1E65_400C_A0A5_AF60F98A1198_.wvu.FilterData" localSheetId="1" hidden="1">результаты!$A$2:$CI$235</definedName>
    <definedName name="Z_D8B4D8B7_F79E_402F_AA69_CA19C5741EA5_.wvu.FilterData" localSheetId="1" hidden="1">результаты!$A$2:$CI$235</definedName>
    <definedName name="Z_D9493C93_8B1C_433E_BB69_A93127080516_.wvu.FilterData" localSheetId="0" hidden="1">'показатели '!$A$2:$BB$162</definedName>
    <definedName name="Z_DB3347A9_1D6F_40DA_8EA5_4D3AE455FB3A_.wvu.FilterData" localSheetId="1" hidden="1">результаты!$A$2:$AK$234</definedName>
    <definedName name="Z_DC715F96_5F7D_47C2_854E_66AFAA61C81A_.wvu.FilterData" localSheetId="0" hidden="1">'показатели '!$A$2:$BO$162</definedName>
    <definedName name="Z_DCBB4FEB_B1DE_45BE_8F32_7985D16C8E6F_.wvu.FilterData" localSheetId="1" hidden="1">результаты!$A$2:$CI$235</definedName>
    <definedName name="Z_DE443E47_3C6C_44CB_B557_CC0034C05506_.wvu.FilterData" localSheetId="0" hidden="1">'показатели '!$A$2:$BO$162</definedName>
    <definedName name="Z_DE540890_10E9_4DD3_AA6C_2CE2E36E4639_.wvu.FilterData" localSheetId="1" hidden="1">результаты!$A$2:$CI$233</definedName>
    <definedName name="Z_DEC46CF0_0C2E_49C8_9580_6B75A54B911E_.wvu.FilterData" localSheetId="1" hidden="1">результаты!$A$2:$AK$233</definedName>
    <definedName name="Z_E6233CF0_8502_4E9E_BF5F_8E17B99462B6_.wvu.FilterData" localSheetId="0" hidden="1">'показатели '!$A$2:$BB$162</definedName>
    <definedName name="Z_E6233CF0_8502_4E9E_BF5F_8E17B99462B6_.wvu.FilterData" localSheetId="1" hidden="1">результаты!$A$2:$AK$253</definedName>
    <definedName name="Z_E86B010C_6894_48BE_8386_61F81748D939_.wvu.FilterData" localSheetId="0" hidden="1">'показатели '!$D$2:$BB$162</definedName>
    <definedName name="Z_E9580B10_D671_4C70_B7D6_9F0B7703B3EC_.wvu.FilterData" localSheetId="1" hidden="1">результаты!$A$2:$CI$235</definedName>
    <definedName name="Z_EA027FE3_0D76_4206_82E6_9CF294AC112F_.wvu.FilterData" localSheetId="0" hidden="1">'показатели '!$D$2:$BB$162</definedName>
    <definedName name="Z_EA400B3F_C925_4F45_89FC_07DA75438AE0_.wvu.FilterData" localSheetId="1" hidden="1">результаты!$A$2:$CI$235</definedName>
    <definedName name="Z_EA49529E_BE49_4082_8EA6_BDAB1310CADF_.wvu.FilterData" localSheetId="0" hidden="1">'показатели '!$A$2:$BB$162</definedName>
    <definedName name="Z_EA49529E_BE49_4082_8EA6_BDAB1310CADF_.wvu.FilterData" localSheetId="1" hidden="1">результаты!$A$2:$AK$234</definedName>
    <definedName name="Z_ECD23703_2E41_44B5_8CE0_412D53ADF42E_.wvu.FilterData" localSheetId="1" hidden="1">результаты!$A$2:$CI$234</definedName>
    <definedName name="Z_ED6B957F_BB30_4756_B832_287CF1D3190F_.wvu.FilterData" localSheetId="1" hidden="1">результаты!$A$2:$CI$235</definedName>
    <definedName name="Z_EDB1EEE2_0EC4_4859_BEDE_337B3DBAFBDA_.wvu.FilterData" localSheetId="0" hidden="1">'показатели '!$A$2:$BO$162</definedName>
    <definedName name="Z_EDB1EEE2_0EC4_4859_BEDE_337B3DBAFBDA_.wvu.FilterData" localSheetId="1" hidden="1">результаты!$A$2:$CI$235</definedName>
    <definedName name="Z_EEEBA52C_CAE0_419F_B730_644A2A1B539D_.wvu.FilterData" localSheetId="0" hidden="1">'показатели '!$A$2:$BB$162</definedName>
    <definedName name="Z_EEEBA52C_CAE0_419F_B730_644A2A1B539D_.wvu.FilterData" localSheetId="1" hidden="1">результаты!$A$2:$AK$234</definedName>
    <definedName name="Z_F0EB5073_33A1_47FA_9CF3_415FC4B88C26_.wvu.FilterData" localSheetId="1" hidden="1">результаты!$A$2:$CI$235</definedName>
    <definedName name="Z_F2FA0632_5C7E_4C28_A97E_4D13DA8D988D_.wvu.FilterData" localSheetId="1" hidden="1">результаты!$A$2:$AK$233</definedName>
    <definedName name="Z_F317BB3E_B2CD_49FB_9BC7_46B25BDC47A7_.wvu.FilterData" localSheetId="0" hidden="1">'показатели '!$D$2:$BB$162</definedName>
    <definedName name="Z_F317BB3E_B2CD_49FB_9BC7_46B25BDC47A7_.wvu.FilterData" localSheetId="1" hidden="1">результаты!$A$2:$CI$233</definedName>
    <definedName name="Z_F3FD02D4_CB4A_4A64_AAF5_A41E73414F65_.wvu.FilterData" localSheetId="1" hidden="1">результаты!$A$2:$CI$235</definedName>
    <definedName name="Z_F6726ED4_1365_4829_A76C_777AAF46A239_.wvu.FilterData" localSheetId="0" hidden="1">'показатели '!$A$2:$BO$162</definedName>
    <definedName name="Z_F89D07C1_2E13_4430_B5A9_BAAC15AD2B72_.wvu.FilterData" localSheetId="1" hidden="1">результаты!$A$2:$CI$235</definedName>
    <definedName name="Z_FA0191D8_4A25_4F48_A80F_E92593C35877_.wvu.FilterData" localSheetId="0" hidden="1">'показатели '!$A$2:$BB$162</definedName>
    <definedName name="Z_FA935167_0F4B_4418_B627_7F325EA4C6D4_.wvu.FilterData" localSheetId="1" hidden="1">результаты!$A$2:$AK$253</definedName>
    <definedName name="Z_FB0C0A42_1B15_4AF5_967E_47D8E2039632_.wvu.FilterData" localSheetId="0" hidden="1">'показатели '!$A$2:$BB$162</definedName>
    <definedName name="Z_FB0C0A42_1B15_4AF5_967E_47D8E2039632_.wvu.FilterData" localSheetId="1" hidden="1">результаты!$A$2:$AK$253</definedName>
    <definedName name="Z_FED7280B_5BCC_4A56_A6A6_9E6EA53D066E_.wvu.FilterData" localSheetId="0" hidden="1">'показатели '!$A$2:$BB$162</definedName>
    <definedName name="Z_FED7280B_5BCC_4A56_A6A6_9E6EA53D066E_.wvu.FilterData" localSheetId="1" hidden="1">результаты!$A$2:$AK$234</definedName>
    <definedName name="Z_FF93F5E3_BF1C_4B5B_A5D6_568EF92DB0C4_.wvu.FilterData" localSheetId="1" hidden="1">результаты!$A$2:$CI$235</definedName>
    <definedName name="Z_FFC263D5_048A_4EEE_93BE_53059D74CFED_.wvu.FilterData" localSheetId="0" hidden="1">'показатели '!$D$2:$BB$162</definedName>
    <definedName name="Z_FFC263D5_048A_4EEE_93BE_53059D74CFED_.wvu.FilterData" localSheetId="1" hidden="1">результаты!$A$2:$CI$233</definedName>
    <definedName name="Зззз">[1]Бюджет!#REF!</definedName>
    <definedName name="Золоту">#REF!</definedName>
    <definedName name="Красота">#REF!</definedName>
    <definedName name="Мария">[1]Бюджет!#REF!</definedName>
    <definedName name="_xlnm.Print_Area" localSheetId="1">результаты!$A$2:$AJ$232</definedName>
    <definedName name="ооо">#REF!</definedName>
    <definedName name="Отлично">#REF!</definedName>
    <definedName name="Отлияна">[1]Бюджет!#REF!</definedName>
    <definedName name="рррррррррррррррррр">[1]Бюджет!#REF!</definedName>
    <definedName name="хххххх">#REF!</definedName>
    <definedName name="щщщ">[1]Бюджет!#REF!</definedName>
  </definedNames>
  <calcPr calcId="162913"/>
  <customWorkbookViews>
    <customWorkbookView name="Рябкова Алёна Валерьевна - Личное представление" guid="{2A498EEA-BF35-4ECF-8FC5-921235D9A750}" mergeInterval="0" personalView="1" maximized="1" xWindow="-8" yWindow="-8" windowWidth="1936" windowHeight="1056" tabRatio="699" activeSheetId="4"/>
    <customWorkbookView name="Карепова Юлия Валерьевна - Личное представление" guid="{AF4B17E9-C605-4ADA-91C1-ED48C1C622DB}" mergeInterval="0" personalView="1" xWindow="468" yWindow="36" windowWidth="1071" windowHeight="998" tabRatio="599" activeSheetId="2"/>
    <customWorkbookView name="Галоян Ксения Петровна - Личное представление" guid="{50E9331A-D5CD-4081-BE9C-D2F642384DDA}" mergeInterval="0" personalView="1" maximized="1" xWindow="-8" yWindow="-8" windowWidth="1936" windowHeight="1056" activeSheetId="1"/>
    <customWorkbookView name="Долженкова Надежда Игоревна - Личное представление" guid="{D05D3539-99D2-4077-8E66-E3FE12CC5B84}" mergeInterval="0" personalView="1" xWindow="917" windowWidth="1003" windowHeight="1040" activeSheetId="1"/>
    <customWorkbookView name="Перевозниченко Юрий Сергеевич - Личное представление" guid="{23676D46-D340-43F9-AAC2-9D343AE78864}" mergeInterval="0" personalView="1" maximized="1" xWindow="-8" yWindow="-8" windowWidth="1936" windowHeight="1056" activeSheetId="1"/>
    <customWorkbookView name="Золотухина Наталья Анатольевна - Личное представление" guid="{621CD56E-335E-4759-A0E8-CAB2FACB2889}" mergeInterval="0" personalView="1" xWindow="75" yWindow="38" windowWidth="1608" windowHeight="971" tabRatio="599" activeSheetId="2"/>
  </customWorkbookViews>
  <fileRecoveryPr autoRecover="0"/>
</workbook>
</file>

<file path=xl/calcChain.xml><?xml version="1.0" encoding="utf-8"?>
<calcChain xmlns="http://schemas.openxmlformats.org/spreadsheetml/2006/main">
  <c r="BB59" i="1" l="1"/>
  <c r="BB60" i="1"/>
  <c r="BB34" i="1"/>
  <c r="BA148" i="1" l="1"/>
  <c r="BB29" i="1" l="1"/>
  <c r="BA29" i="1"/>
  <c r="AK124" i="2" l="1"/>
  <c r="BA40" i="1" l="1"/>
  <c r="BB40" i="1"/>
  <c r="BA60" i="1"/>
  <c r="BA59" i="1"/>
  <c r="BA58" i="1" l="1"/>
  <c r="AK106" i="2"/>
  <c r="AK105" i="2"/>
  <c r="AK118" i="2" l="1"/>
  <c r="BA87" i="1" l="1"/>
  <c r="BA50" i="1" l="1"/>
  <c r="AK3" i="2" l="1"/>
  <c r="AK145" i="2" l="1"/>
  <c r="BB119" i="1"/>
  <c r="AK174" i="2" l="1"/>
  <c r="BA123" i="1" l="1"/>
  <c r="BA120" i="1"/>
  <c r="BA46" i="1"/>
  <c r="BA52" i="1" l="1"/>
  <c r="AK93" i="2"/>
  <c r="AK96" i="2"/>
  <c r="AK88" i="2"/>
  <c r="AK89" i="2"/>
  <c r="AK90" i="2"/>
  <c r="AK63" i="2"/>
  <c r="BB23" i="1" l="1"/>
  <c r="BB21" i="1"/>
  <c r="BA21" i="1"/>
  <c r="BA23" i="1"/>
  <c r="AK150" i="2"/>
  <c r="BA19" i="1"/>
  <c r="BB47" i="1"/>
  <c r="BA47" i="1"/>
  <c r="BA84" i="1"/>
  <c r="BA85" i="1"/>
  <c r="BA86" i="1"/>
  <c r="BB130" i="1"/>
  <c r="BB129" i="1"/>
  <c r="BB128" i="1"/>
  <c r="BB127" i="1"/>
  <c r="BA130" i="1"/>
  <c r="BA129" i="1"/>
  <c r="BA128" i="1"/>
  <c r="BA127" i="1"/>
  <c r="BA101" i="1"/>
  <c r="BA100" i="1"/>
  <c r="BB99" i="1"/>
  <c r="BA99" i="1"/>
  <c r="BA51" i="1"/>
  <c r="BA33" i="1"/>
  <c r="AK7" i="2" l="1"/>
  <c r="AK5" i="2"/>
  <c r="BB46" i="1" l="1"/>
  <c r="BA3" i="1"/>
  <c r="BB25" i="1" l="1"/>
  <c r="BA12" i="1" l="1"/>
  <c r="BB58" i="1" l="1"/>
  <c r="BA61" i="1"/>
  <c r="AK151" i="2" l="1"/>
  <c r="AK158" i="2"/>
  <c r="BB102" i="1" l="1"/>
  <c r="BB101" i="1"/>
  <c r="BB100" i="1"/>
  <c r="BB94" i="1"/>
  <c r="BB92" i="1"/>
  <c r="BB89" i="1"/>
  <c r="BB88" i="1"/>
  <c r="BB61" i="1"/>
  <c r="BB4" i="1"/>
  <c r="BB5" i="1"/>
  <c r="BB6" i="1"/>
  <c r="BB7" i="1"/>
  <c r="BB8" i="1"/>
  <c r="BB9" i="1"/>
  <c r="BB10" i="1"/>
  <c r="BB11" i="1"/>
  <c r="BB12" i="1"/>
  <c r="BB13" i="1"/>
  <c r="BB14" i="1"/>
  <c r="BB15" i="1"/>
  <c r="BB16" i="1"/>
  <c r="BB17" i="1"/>
  <c r="BB18" i="1"/>
  <c r="BB19" i="1"/>
  <c r="BB20" i="1"/>
  <c r="BB26" i="1"/>
  <c r="BB27" i="1"/>
  <c r="BB28" i="1"/>
  <c r="BB30" i="1"/>
  <c r="BB31" i="1"/>
  <c r="BB32" i="1"/>
  <c r="BB33" i="1"/>
  <c r="BB35" i="1"/>
  <c r="BB36" i="1"/>
  <c r="BB38" i="1"/>
  <c r="BB39" i="1"/>
  <c r="BB41" i="1"/>
  <c r="BB42" i="1"/>
  <c r="BB43" i="1"/>
  <c r="BB44" i="1"/>
  <c r="BB45" i="1"/>
  <c r="BB48" i="1"/>
  <c r="BB49" i="1"/>
  <c r="BB50" i="1"/>
  <c r="BB51" i="1"/>
  <c r="BB52" i="1"/>
  <c r="BB53" i="1"/>
  <c r="BB54" i="1"/>
  <c r="BB55" i="1"/>
  <c r="BB56" i="1"/>
  <c r="BB57" i="1"/>
  <c r="BB62" i="1"/>
  <c r="BB63" i="1"/>
  <c r="BB64" i="1"/>
  <c r="BB65" i="1"/>
  <c r="BB66" i="1"/>
  <c r="BB67" i="1"/>
  <c r="BB68" i="1"/>
  <c r="BB69" i="1"/>
  <c r="BB70" i="1"/>
  <c r="BB71" i="1"/>
  <c r="BB72" i="1"/>
  <c r="BB73" i="1"/>
  <c r="BB74" i="1"/>
  <c r="BB75" i="1"/>
  <c r="BB76" i="1"/>
  <c r="BB77" i="1"/>
  <c r="BB78" i="1"/>
  <c r="BB79" i="1"/>
  <c r="BB80" i="1"/>
  <c r="BB81" i="1"/>
  <c r="BB82" i="1"/>
  <c r="BB83" i="1"/>
  <c r="BB84" i="1"/>
  <c r="BB85" i="1"/>
  <c r="BB86" i="1"/>
  <c r="BB87" i="1"/>
  <c r="BB90" i="1"/>
  <c r="BB91" i="1"/>
  <c r="BB93" i="1"/>
  <c r="BB95" i="1"/>
  <c r="BB96" i="1"/>
  <c r="BB97" i="1"/>
  <c r="BB98" i="1"/>
  <c r="BB103" i="1"/>
  <c r="BB104" i="1"/>
  <c r="BB105" i="1"/>
  <c r="BB106" i="1"/>
  <c r="BB107" i="1"/>
  <c r="BB108" i="1"/>
  <c r="BB109" i="1"/>
  <c r="BB110" i="1"/>
  <c r="BB111" i="1"/>
  <c r="BB112" i="1"/>
  <c r="BB113" i="1"/>
  <c r="BB114" i="1"/>
  <c r="BB115" i="1"/>
  <c r="BB116" i="1"/>
  <c r="BB117" i="1"/>
  <c r="BB118" i="1"/>
  <c r="BB120" i="1"/>
  <c r="BB121" i="1"/>
  <c r="BB122" i="1"/>
  <c r="BB123" i="1"/>
  <c r="BB124" i="1"/>
  <c r="BB125" i="1"/>
  <c r="BB131" i="1"/>
  <c r="BB132" i="1"/>
  <c r="BB133" i="1"/>
  <c r="BB134" i="1"/>
  <c r="BB135" i="1"/>
  <c r="BB136" i="1"/>
  <c r="BB137" i="1"/>
  <c r="BB138" i="1"/>
  <c r="BB139" i="1"/>
  <c r="BB140" i="1"/>
  <c r="BB141" i="1"/>
  <c r="BB142" i="1"/>
  <c r="BB143" i="1"/>
  <c r="BB144" i="1"/>
  <c r="BB147" i="1"/>
  <c r="BB148" i="1"/>
  <c r="BB149" i="1"/>
  <c r="BB151" i="1"/>
  <c r="BB152" i="1"/>
  <c r="BB153" i="1"/>
  <c r="BB154" i="1"/>
  <c r="BB155" i="1"/>
  <c r="BB156" i="1"/>
  <c r="BB157" i="1"/>
  <c r="BB158" i="1"/>
  <c r="BB159" i="1"/>
  <c r="BB3" i="1"/>
  <c r="BA6" i="1"/>
  <c r="BA5" i="1"/>
  <c r="BA4" i="1"/>
  <c r="BA78" i="1" l="1"/>
  <c r="BA57" i="1"/>
  <c r="BA125" i="1" l="1"/>
  <c r="BA55" i="1" l="1"/>
  <c r="AK55" i="2" l="1"/>
  <c r="AK234" i="2"/>
  <c r="AK233" i="2"/>
  <c r="AK200" i="2"/>
  <c r="AK198" i="2"/>
  <c r="AK197" i="2"/>
  <c r="AK195" i="2"/>
  <c r="AK192" i="2"/>
  <c r="AK187" i="2"/>
  <c r="AK185" i="2"/>
  <c r="AK184" i="2"/>
  <c r="AK183" i="2"/>
  <c r="AK182" i="2"/>
  <c r="AK180" i="2"/>
  <c r="AK178" i="2"/>
  <c r="AK177" i="2"/>
  <c r="AK176" i="2"/>
  <c r="AK175" i="2"/>
  <c r="AK173" i="2"/>
  <c r="AK172" i="2"/>
  <c r="AK171" i="2"/>
  <c r="AK170" i="2"/>
  <c r="AK169" i="2"/>
  <c r="AK167" i="2"/>
  <c r="AK166" i="2"/>
  <c r="AK165" i="2"/>
  <c r="AK164" i="2"/>
  <c r="AK163" i="2"/>
  <c r="AK162" i="2"/>
  <c r="AK161" i="2"/>
  <c r="AK160" i="2"/>
  <c r="AK159" i="2"/>
  <c r="AK157" i="2"/>
  <c r="AK156" i="2"/>
  <c r="AK155" i="2"/>
  <c r="AK154" i="2"/>
  <c r="AK153" i="2"/>
  <c r="AK147" i="2"/>
  <c r="AK146" i="2"/>
  <c r="AK144" i="2"/>
  <c r="AK142" i="2"/>
  <c r="AK141" i="2"/>
  <c r="AK140" i="2"/>
  <c r="AK139" i="2"/>
  <c r="AK137" i="2"/>
  <c r="AK136" i="2"/>
  <c r="AK135" i="2"/>
  <c r="AK134" i="2"/>
  <c r="AK132" i="2"/>
  <c r="AK131" i="2"/>
  <c r="AK130" i="2"/>
  <c r="AK129" i="2"/>
  <c r="AK127" i="2"/>
  <c r="AK126" i="2"/>
  <c r="AK125" i="2"/>
  <c r="AK123" i="2"/>
  <c r="AK121" i="2"/>
  <c r="AK120" i="2"/>
  <c r="AK119" i="2"/>
  <c r="AK117" i="2"/>
  <c r="AK116" i="2"/>
  <c r="AK115" i="2"/>
  <c r="AK114" i="2"/>
  <c r="AK113" i="2"/>
  <c r="AK112" i="2"/>
  <c r="AK111" i="2"/>
  <c r="AK110" i="2"/>
  <c r="AK109" i="2"/>
  <c r="AK107" i="2"/>
  <c r="AK100" i="2"/>
  <c r="AK99" i="2"/>
  <c r="AK98" i="2"/>
  <c r="AK95" i="2"/>
  <c r="AK94" i="2"/>
  <c r="AK92" i="2"/>
  <c r="AK91" i="2"/>
  <c r="AK87" i="2"/>
  <c r="AK86" i="2"/>
  <c r="AK85" i="2"/>
  <c r="AK84" i="2"/>
  <c r="AK83" i="2"/>
  <c r="AK82" i="2"/>
  <c r="AK81" i="2"/>
  <c r="AK80" i="2"/>
  <c r="AK79" i="2"/>
  <c r="AK78" i="2"/>
  <c r="AK75" i="2"/>
  <c r="AK74" i="2"/>
  <c r="AK70" i="2"/>
  <c r="AK69" i="2"/>
  <c r="AK68" i="2"/>
  <c r="AK65" i="2"/>
  <c r="AK64" i="2"/>
  <c r="AK62" i="2"/>
  <c r="AK60" i="2"/>
  <c r="AK59" i="2"/>
  <c r="AK54" i="2"/>
  <c r="AK53" i="2"/>
  <c r="AK51" i="2"/>
  <c r="AK50" i="2"/>
  <c r="AK49" i="2"/>
  <c r="AK48" i="2"/>
  <c r="AK47" i="2"/>
  <c r="AK44" i="2"/>
  <c r="AK43" i="2"/>
  <c r="AK42" i="2"/>
  <c r="AK41" i="2"/>
  <c r="AK40" i="2"/>
  <c r="AK39" i="2"/>
  <c r="AK38" i="2"/>
  <c r="AK37" i="2"/>
  <c r="AK36" i="2"/>
  <c r="AK35" i="2"/>
  <c r="AK34" i="2"/>
  <c r="AK33" i="2"/>
  <c r="AK32" i="2"/>
  <c r="AK31" i="2"/>
  <c r="AK30" i="2"/>
  <c r="AK29" i="2"/>
  <c r="AK28" i="2"/>
  <c r="AK27" i="2"/>
  <c r="AK26" i="2"/>
  <c r="AK24" i="2"/>
  <c r="AK20" i="2"/>
  <c r="AK19" i="2"/>
  <c r="AK14" i="2"/>
  <c r="AK13" i="2"/>
  <c r="AK12" i="2"/>
  <c r="AK11" i="2"/>
  <c r="AK10" i="2"/>
  <c r="AK8" i="2"/>
  <c r="AK6" i="2"/>
  <c r="AK56" i="2"/>
  <c r="BA109" i="1"/>
  <c r="X109" i="1"/>
  <c r="U109" i="1"/>
  <c r="R189" i="2" l="1"/>
  <c r="R187" i="2"/>
  <c r="R193" i="2"/>
  <c r="R196" i="2"/>
  <c r="R188" i="2"/>
  <c r="R191" i="2"/>
  <c r="R197" i="2"/>
  <c r="BA102" i="1" l="1"/>
  <c r="BA94" i="1"/>
  <c r="BA92" i="1"/>
  <c r="BA89" i="1"/>
  <c r="BA88" i="1"/>
  <c r="BA158" i="1"/>
  <c r="BA156" i="1"/>
  <c r="BA124" i="1"/>
  <c r="BA121" i="1"/>
  <c r="BA119" i="1"/>
  <c r="BA115" i="1"/>
  <c r="BA114" i="1"/>
  <c r="BA111" i="1"/>
  <c r="BA93" i="1"/>
  <c r="U102" i="1"/>
  <c r="U101" i="1"/>
  <c r="U100" i="1"/>
  <c r="U94" i="1"/>
  <c r="U92" i="1"/>
  <c r="U89" i="1"/>
  <c r="U88" i="1"/>
  <c r="U61" i="1"/>
  <c r="U58" i="1"/>
  <c r="U21" i="1"/>
  <c r="X21" i="1"/>
  <c r="U159" i="1"/>
  <c r="U158" i="1"/>
  <c r="U156" i="1"/>
  <c r="U155" i="1"/>
  <c r="U153" i="1"/>
  <c r="U152" i="1"/>
  <c r="U151" i="1"/>
  <c r="U149" i="1"/>
  <c r="U148" i="1"/>
  <c r="U147" i="1"/>
  <c r="U146" i="1"/>
  <c r="U144" i="1"/>
  <c r="U143" i="1"/>
  <c r="U141" i="1"/>
  <c r="U140" i="1"/>
  <c r="U138" i="1"/>
  <c r="U137" i="1"/>
  <c r="U134" i="1"/>
  <c r="U133" i="1"/>
  <c r="U131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8" i="1"/>
  <c r="U107" i="1"/>
  <c r="U106" i="1"/>
  <c r="U105" i="1"/>
  <c r="U104" i="1"/>
  <c r="U103" i="1"/>
  <c r="U99" i="1"/>
  <c r="U98" i="1"/>
  <c r="U97" i="1"/>
  <c r="U96" i="1"/>
  <c r="U95" i="1"/>
  <c r="U93" i="1"/>
  <c r="U91" i="1"/>
  <c r="U90" i="1"/>
  <c r="U87" i="1"/>
  <c r="U86" i="1"/>
  <c r="U85" i="1"/>
  <c r="U84" i="1"/>
  <c r="U83" i="1"/>
  <c r="U82" i="1"/>
  <c r="U81" i="1"/>
  <c r="U80" i="1"/>
  <c r="U79" i="1"/>
  <c r="U78" i="1"/>
  <c r="U77" i="1"/>
  <c r="U76" i="1"/>
  <c r="U74" i="1"/>
  <c r="U73" i="1"/>
  <c r="U69" i="1"/>
  <c r="U68" i="1"/>
  <c r="U67" i="1"/>
  <c r="U66" i="1"/>
  <c r="U65" i="1"/>
  <c r="U64" i="1"/>
  <c r="U63" i="1"/>
  <c r="U62" i="1"/>
  <c r="U57" i="1"/>
  <c r="U56" i="1"/>
  <c r="U55" i="1"/>
  <c r="U54" i="1"/>
  <c r="U53" i="1"/>
  <c r="U51" i="1"/>
  <c r="U50" i="1"/>
  <c r="U49" i="1"/>
  <c r="U48" i="1"/>
  <c r="U45" i="1"/>
  <c r="U44" i="1"/>
  <c r="U42" i="1"/>
  <c r="U41" i="1"/>
  <c r="U36" i="1"/>
  <c r="U33" i="1"/>
  <c r="U32" i="1"/>
  <c r="U31" i="1"/>
  <c r="U30" i="1"/>
  <c r="U29" i="1"/>
  <c r="U28" i="1"/>
  <c r="U27" i="1"/>
  <c r="U26" i="1"/>
  <c r="U25" i="1"/>
  <c r="U24" i="1"/>
  <c r="U22" i="1"/>
  <c r="U20" i="1"/>
  <c r="U19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3" i="1"/>
  <c r="X49" i="1"/>
  <c r="X50" i="1"/>
  <c r="X51" i="1"/>
  <c r="BA159" i="1" l="1"/>
  <c r="BA157" i="1"/>
  <c r="BA155" i="1"/>
  <c r="BA154" i="1"/>
  <c r="BA153" i="1"/>
  <c r="BA152" i="1"/>
  <c r="BA151" i="1"/>
  <c r="BA150" i="1"/>
  <c r="BA149" i="1"/>
  <c r="BA147" i="1"/>
  <c r="BA146" i="1"/>
  <c r="BA145" i="1"/>
  <c r="BA144" i="1"/>
  <c r="BA143" i="1"/>
  <c r="BA142" i="1"/>
  <c r="BA141" i="1"/>
  <c r="BA140" i="1"/>
  <c r="BA139" i="1"/>
  <c r="BA138" i="1"/>
  <c r="BA137" i="1"/>
  <c r="BA136" i="1"/>
  <c r="BA134" i="1"/>
  <c r="BA133" i="1"/>
  <c r="BA132" i="1"/>
  <c r="BA131" i="1"/>
  <c r="BA126" i="1"/>
  <c r="BA122" i="1"/>
  <c r="BA118" i="1"/>
  <c r="BA117" i="1"/>
  <c r="BA113" i="1"/>
  <c r="BA112" i="1"/>
  <c r="BA110" i="1"/>
  <c r="BA108" i="1"/>
  <c r="BA107" i="1"/>
  <c r="BA106" i="1"/>
  <c r="BA105" i="1"/>
  <c r="BA104" i="1"/>
  <c r="BA103" i="1"/>
  <c r="BA98" i="1"/>
  <c r="BA97" i="1"/>
  <c r="BA96" i="1"/>
  <c r="BA95" i="1"/>
  <c r="BA91" i="1"/>
  <c r="BA90" i="1"/>
  <c r="BA83" i="1"/>
  <c r="BA82" i="1"/>
  <c r="BA81" i="1"/>
  <c r="BA80" i="1"/>
  <c r="BA79" i="1"/>
  <c r="BA77" i="1"/>
  <c r="BA76" i="1"/>
  <c r="BA75" i="1"/>
  <c r="BA74" i="1"/>
  <c r="BA73" i="1"/>
  <c r="BA72" i="1"/>
  <c r="BA71" i="1"/>
  <c r="BA70" i="1"/>
  <c r="BA69" i="1"/>
  <c r="BA68" i="1"/>
  <c r="BA67" i="1"/>
  <c r="BA66" i="1"/>
  <c r="BA65" i="1"/>
  <c r="BA64" i="1"/>
  <c r="BA63" i="1"/>
  <c r="BA62" i="1"/>
  <c r="BA56" i="1"/>
  <c r="BA54" i="1"/>
  <c r="BA53" i="1"/>
  <c r="BA49" i="1"/>
  <c r="BA48" i="1"/>
  <c r="BA45" i="1"/>
  <c r="BA44" i="1"/>
  <c r="BA43" i="1"/>
  <c r="BA42" i="1"/>
  <c r="BA41" i="1"/>
  <c r="BA39" i="1"/>
  <c r="BA38" i="1"/>
  <c r="BA37" i="1"/>
  <c r="BA36" i="1"/>
  <c r="BA35" i="1"/>
  <c r="BA32" i="1"/>
  <c r="BA31" i="1"/>
  <c r="BA30" i="1"/>
  <c r="BA28" i="1"/>
  <c r="BA27" i="1"/>
  <c r="BA26" i="1"/>
  <c r="BA25" i="1"/>
  <c r="BA20" i="1"/>
  <c r="BA17" i="1"/>
  <c r="BA16" i="1"/>
  <c r="BA15" i="1"/>
  <c r="BA14" i="1"/>
  <c r="BA13" i="1"/>
  <c r="BA11" i="1"/>
  <c r="BA10" i="1"/>
  <c r="BA9" i="1"/>
  <c r="BA8" i="1"/>
  <c r="BA7" i="1"/>
  <c r="S145" i="2" l="1"/>
  <c r="X3" i="1" l="1"/>
  <c r="U5" i="2"/>
  <c r="X58" i="1" l="1"/>
  <c r="X92" i="1" l="1"/>
  <c r="X75" i="1" l="1"/>
  <c r="X127" i="1" l="1"/>
  <c r="X23" i="1" l="1"/>
  <c r="X133" i="1"/>
  <c r="X130" i="1"/>
  <c r="X14" i="1"/>
  <c r="U233" i="2"/>
  <c r="U232" i="2"/>
  <c r="U231" i="2"/>
  <c r="U230" i="2"/>
  <c r="U227" i="2"/>
  <c r="U226" i="2"/>
  <c r="U222" i="2"/>
  <c r="U218" i="2"/>
  <c r="U217" i="2"/>
  <c r="U214" i="2"/>
  <c r="U207" i="2"/>
  <c r="U203" i="2"/>
  <c r="U200" i="2"/>
  <c r="U198" i="2"/>
  <c r="U197" i="2"/>
  <c r="U196" i="2"/>
  <c r="U194" i="2"/>
  <c r="U193" i="2"/>
  <c r="U186" i="2"/>
  <c r="U185" i="2"/>
  <c r="U184" i="2"/>
  <c r="U183" i="2"/>
  <c r="U182" i="2"/>
  <c r="U181" i="2"/>
  <c r="U180" i="2"/>
  <c r="U179" i="2"/>
  <c r="U178" i="2"/>
  <c r="U176" i="2"/>
  <c r="U175" i="2"/>
  <c r="U174" i="2"/>
  <c r="U173" i="2"/>
  <c r="U172" i="2"/>
  <c r="U171" i="2"/>
  <c r="U170" i="2"/>
  <c r="U169" i="2"/>
  <c r="U167" i="2"/>
  <c r="U166" i="2"/>
  <c r="U165" i="2"/>
  <c r="U164" i="2"/>
  <c r="U163" i="2"/>
  <c r="U162" i="2"/>
  <c r="U160" i="2"/>
  <c r="U159" i="2"/>
  <c r="U158" i="2"/>
  <c r="U157" i="2"/>
  <c r="U156" i="2"/>
  <c r="U153" i="2"/>
  <c r="U151" i="2"/>
  <c r="U150" i="2"/>
  <c r="U149" i="2"/>
  <c r="U146" i="2"/>
  <c r="U144" i="2"/>
  <c r="U143" i="2"/>
  <c r="U142" i="2"/>
  <c r="U141" i="2"/>
  <c r="U140" i="2"/>
  <c r="U139" i="2"/>
  <c r="U137" i="2"/>
  <c r="U136" i="2"/>
  <c r="U135" i="2"/>
  <c r="U134" i="2"/>
  <c r="U132" i="2"/>
  <c r="U131" i="2"/>
  <c r="U130" i="2"/>
  <c r="U129" i="2"/>
  <c r="U128" i="2"/>
  <c r="U127" i="2"/>
  <c r="U126" i="2"/>
  <c r="U125" i="2"/>
  <c r="U124" i="2"/>
  <c r="U123" i="2"/>
  <c r="U121" i="2"/>
  <c r="U120" i="2"/>
  <c r="U119" i="2"/>
  <c r="U118" i="2"/>
  <c r="U114" i="2"/>
  <c r="U113" i="2"/>
  <c r="U112" i="2"/>
  <c r="U110" i="2"/>
  <c r="U109" i="2"/>
  <c r="U108" i="2"/>
  <c r="U107" i="2"/>
  <c r="U106" i="2"/>
  <c r="U105" i="2"/>
  <c r="U103" i="2"/>
  <c r="U101" i="2"/>
  <c r="U100" i="2"/>
  <c r="U99" i="2"/>
  <c r="U97" i="2"/>
  <c r="U96" i="2"/>
  <c r="U95" i="2"/>
  <c r="U93" i="2"/>
  <c r="U92" i="2"/>
  <c r="U91" i="2"/>
  <c r="U90" i="2"/>
  <c r="U89" i="2"/>
  <c r="U88" i="2"/>
  <c r="U86" i="2"/>
  <c r="U85" i="2"/>
  <c r="U83" i="2"/>
  <c r="U82" i="2"/>
  <c r="U80" i="2"/>
  <c r="U79" i="2"/>
  <c r="U78" i="2"/>
  <c r="U74" i="2"/>
  <c r="U70" i="2"/>
  <c r="U69" i="2"/>
  <c r="U68" i="2"/>
  <c r="U65" i="2"/>
  <c r="U61" i="2"/>
  <c r="U60" i="2"/>
  <c r="U59" i="2"/>
  <c r="U58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14" i="2"/>
  <c r="U13" i="2"/>
  <c r="U11" i="2"/>
  <c r="U10" i="2"/>
  <c r="U9" i="2"/>
  <c r="U8" i="2"/>
  <c r="U7" i="2"/>
  <c r="U6" i="2"/>
  <c r="U3" i="2"/>
  <c r="X47" i="1" l="1"/>
  <c r="X46" i="1"/>
  <c r="X56" i="1"/>
  <c r="X55" i="1"/>
  <c r="X25" i="1"/>
  <c r="X131" i="1"/>
  <c r="X134" i="1"/>
  <c r="X135" i="1"/>
  <c r="X136" i="1"/>
  <c r="X137" i="1"/>
  <c r="X138" i="1"/>
  <c r="X139" i="1"/>
  <c r="X140" i="1"/>
  <c r="X141" i="1"/>
  <c r="X143" i="1"/>
  <c r="X144" i="1"/>
  <c r="X146" i="1"/>
  <c r="X147" i="1"/>
  <c r="X148" i="1"/>
  <c r="X149" i="1"/>
  <c r="X151" i="1"/>
  <c r="X152" i="1"/>
  <c r="X153" i="1"/>
  <c r="X154" i="1"/>
  <c r="X155" i="1"/>
  <c r="X161" i="1"/>
  <c r="X162" i="1"/>
  <c r="X77" i="1"/>
  <c r="X76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57" i="1"/>
  <c r="X54" i="1"/>
  <c r="X53" i="1"/>
  <c r="X48" i="1"/>
  <c r="X45" i="1"/>
  <c r="X44" i="1"/>
  <c r="X42" i="1"/>
  <c r="X41" i="1"/>
  <c r="X39" i="1"/>
  <c r="X36" i="1"/>
  <c r="X33" i="1"/>
  <c r="X32" i="1"/>
  <c r="X31" i="1"/>
  <c r="X30" i="1"/>
  <c r="X29" i="1"/>
  <c r="X28" i="1"/>
  <c r="X27" i="1"/>
  <c r="X26" i="1"/>
  <c r="X24" i="1"/>
  <c r="X20" i="1"/>
  <c r="X19" i="1"/>
  <c r="X17" i="1"/>
  <c r="X16" i="1"/>
  <c r="X15" i="1"/>
  <c r="X13" i="1"/>
  <c r="X12" i="1"/>
  <c r="X11" i="1"/>
  <c r="X10" i="1"/>
  <c r="X9" i="1"/>
  <c r="X8" i="1"/>
  <c r="X7" i="1"/>
  <c r="X6" i="1"/>
  <c r="X5" i="1"/>
  <c r="X4" i="1"/>
  <c r="X61" i="1" l="1"/>
  <c r="X128" i="1"/>
  <c r="X102" i="1"/>
  <c r="X101" i="1"/>
  <c r="X100" i="1"/>
  <c r="X94" i="1"/>
  <c r="X89" i="1"/>
  <c r="X88" i="1"/>
  <c r="X129" i="1"/>
  <c r="X126" i="1"/>
  <c r="X125" i="1"/>
  <c r="X124" i="1"/>
  <c r="X123" i="1"/>
  <c r="X122" i="1"/>
  <c r="X121" i="1"/>
  <c r="X120" i="1"/>
  <c r="X119" i="1"/>
  <c r="X118" i="1"/>
  <c r="X117" i="1"/>
  <c r="X115" i="1"/>
  <c r="X114" i="1"/>
  <c r="X113" i="1"/>
  <c r="X112" i="1"/>
  <c r="X111" i="1"/>
  <c r="X110" i="1"/>
  <c r="X108" i="1"/>
  <c r="X107" i="1"/>
  <c r="X106" i="1"/>
  <c r="X105" i="1"/>
  <c r="X104" i="1"/>
  <c r="X103" i="1"/>
  <c r="X99" i="1"/>
  <c r="X98" i="1"/>
  <c r="X97" i="1"/>
  <c r="X96" i="1"/>
  <c r="X95" i="1"/>
  <c r="X93" i="1"/>
  <c r="X91" i="1"/>
  <c r="X90" i="1"/>
  <c r="X87" i="1"/>
  <c r="X86" i="1"/>
  <c r="X85" i="1"/>
  <c r="X84" i="1"/>
  <c r="X83" i="1"/>
  <c r="X82" i="1"/>
  <c r="X81" i="1"/>
  <c r="X80" i="1"/>
  <c r="X79" i="1"/>
  <c r="X78" i="1"/>
  <c r="B4" i="2" l="1"/>
  <c r="B5" i="2" s="1"/>
  <c r="B6" i="2" s="1"/>
  <c r="B7" i="2" s="1"/>
  <c r="B8" i="2" s="1"/>
  <c r="B9" i="2" s="1"/>
  <c r="B10" i="2" s="1"/>
  <c r="B11" i="2" s="1"/>
  <c r="B12" i="2" s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5" i="1" s="1"/>
  <c r="B36" i="1" s="1"/>
  <c r="B39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3" i="1" s="1"/>
  <c r="B54" i="1" s="1"/>
  <c r="B55" i="1" s="1"/>
  <c r="B56" i="1" s="1"/>
  <c r="B57" i="1" s="1"/>
  <c r="B58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U145" i="2" l="1"/>
  <c r="B13" i="2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5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9" i="2" l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2" i="2" s="1"/>
  <c r="B113" i="2" s="1"/>
  <c r="B114" i="2" s="1"/>
  <c r="B117" i="2" s="1"/>
  <c r="B118" i="2" s="1"/>
  <c r="B119" i="2" s="1"/>
  <c r="B120" i="2" s="1"/>
  <c r="B121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98" i="2"/>
  <c r="B159" i="2" l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/>
  <c r="B185" i="2" s="1"/>
  <c r="B186" i="2" s="1"/>
  <c r="B187" i="2" s="1"/>
  <c r="B188" i="2" s="1"/>
  <c r="B189" i="2" s="1"/>
  <c r="B190" i="2" s="1"/>
  <c r="B191" i="2" s="1"/>
  <c r="B193" i="2" s="1"/>
  <c r="B194" i="2" s="1"/>
  <c r="B196" i="2" s="1"/>
  <c r="B197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</calcChain>
</file>

<file path=xl/comments1.xml><?xml version="1.0" encoding="utf-8"?>
<comments xmlns="http://schemas.openxmlformats.org/spreadsheetml/2006/main">
  <authors>
    <author>Карепова Юлия Валерьевна</author>
  </authors>
  <commentList>
    <comment ref="Q5" authorId="0" shapeId="0">
      <text>
        <r>
          <rPr>
            <b/>
            <sz val="9"/>
            <color indexed="81"/>
            <rFont val="Tahoma"/>
            <family val="2"/>
            <charset val="204"/>
          </rPr>
          <t>Карепова Юлия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было 76, обнулен…что будет? посмотркть</t>
        </r>
      </text>
    </comment>
    <comment ref="W84" authorId="0" shapeId="0">
      <text>
        <r>
          <rPr>
            <b/>
            <sz val="9"/>
            <color indexed="81"/>
            <rFont val="Tahoma"/>
            <family val="2"/>
            <charset val="204"/>
          </rPr>
          <t>Карепова Юлия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94,26 уточняющий
</t>
        </r>
      </text>
    </comment>
    <comment ref="P97" authorId="0" shapeId="0">
      <text>
        <r>
          <rPr>
            <b/>
            <sz val="9"/>
            <color indexed="81"/>
            <rFont val="Tahoma"/>
            <family val="2"/>
            <charset val="204"/>
          </rPr>
          <t>Карепова Юлия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убывающий?
В паспорте РП отсутсвуют данные по типу</t>
        </r>
      </text>
    </comment>
    <comment ref="W122" authorId="0" shapeId="0">
      <text>
        <r>
          <rPr>
            <b/>
            <sz val="9"/>
            <color indexed="81"/>
            <rFont val="Tahoma"/>
            <family val="2"/>
            <charset val="204"/>
          </rPr>
          <t>Карепова Юлия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105,29? Уточнить момент
</t>
        </r>
      </text>
    </comment>
    <comment ref="W123" authorId="0" shapeId="0">
      <text>
        <r>
          <rPr>
            <b/>
            <sz val="9"/>
            <color indexed="81"/>
            <rFont val="Tahoma"/>
            <family val="2"/>
            <charset val="204"/>
          </rPr>
          <t>Карепова Юлия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изменить, по корректировке на 27.01.2023 - 122,2, достигнут
</t>
        </r>
      </text>
    </comment>
    <comment ref="AO148" authorId="0" shapeId="0">
      <text>
        <r>
          <rPr>
            <b/>
            <sz val="9"/>
            <color indexed="81"/>
            <rFont val="Tahoma"/>
            <family val="2"/>
            <charset val="204"/>
          </rPr>
          <t>Карепова Юлия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корректировка
</t>
        </r>
      </text>
    </comment>
    <comment ref="W152" authorId="0" shapeId="0">
      <text>
        <r>
          <rPr>
            <b/>
            <sz val="9"/>
            <color indexed="81"/>
            <rFont val="Tahoma"/>
            <family val="2"/>
            <charset val="204"/>
          </rPr>
          <t>Карепова Юлия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в отчете корректирующем факт теперь 88, поправить
</t>
        </r>
      </text>
    </comment>
  </commentList>
</comments>
</file>

<file path=xl/comments2.xml><?xml version="1.0" encoding="utf-8"?>
<comments xmlns="http://schemas.openxmlformats.org/spreadsheetml/2006/main">
  <authors>
    <author>Карепова Юлия Валерьевна</author>
  </authors>
  <commentList>
    <comment ref="Z18" authorId="0" shapeId="0">
      <text>
        <r>
          <rPr>
            <b/>
            <sz val="9"/>
            <color indexed="81"/>
            <rFont val="Tahoma"/>
            <family val="2"/>
            <charset val="204"/>
          </rPr>
          <t>Карепова Юлия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24 год</t>
        </r>
      </text>
    </comment>
    <comment ref="AA18" authorId="0" shapeId="0">
      <text>
        <r>
          <rPr>
            <b/>
            <sz val="9"/>
            <color indexed="81"/>
            <rFont val="Tahoma"/>
            <family val="2"/>
            <charset val="204"/>
          </rPr>
          <t>Карепова Юлия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24 год</t>
        </r>
      </text>
    </comment>
    <comment ref="AB18" authorId="0" shapeId="0">
      <text>
        <r>
          <rPr>
            <b/>
            <sz val="9"/>
            <color indexed="81"/>
            <rFont val="Tahoma"/>
            <family val="2"/>
            <charset val="204"/>
          </rPr>
          <t>Карепова Юлия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24 год</t>
        </r>
      </text>
    </comment>
    <comment ref="T150" authorId="0" shapeId="0">
      <text>
        <r>
          <rPr>
            <b/>
            <sz val="9"/>
            <color indexed="81"/>
            <rFont val="Tahoma"/>
            <family val="2"/>
            <charset val="204"/>
          </rPr>
          <t>Карепова Юлия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корректировка 27.01.2023 - 3213, достигнт, поменять
</t>
        </r>
      </text>
    </comment>
    <comment ref="T151" authorId="0" shapeId="0">
      <text>
        <r>
          <rPr>
            <b/>
            <sz val="9"/>
            <color indexed="81"/>
            <rFont val="Tahoma"/>
            <family val="2"/>
            <charset val="204"/>
          </rPr>
          <t>Карепова Юлия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корректировка 27.01.2023 - 38,4, поменять
</t>
        </r>
      </text>
    </comment>
    <comment ref="AB172" authorId="0" shapeId="0">
      <text>
        <r>
          <rPr>
            <b/>
            <sz val="9"/>
            <color indexed="81"/>
            <rFont val="Tahoma"/>
            <family val="2"/>
            <charset val="204"/>
          </rPr>
          <t>Карепова Юлия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уточняющий 11.07 (было 2)
</t>
        </r>
      </text>
    </comment>
    <comment ref="AB173" authorId="0" shapeId="0">
      <text>
        <r>
          <rPr>
            <b/>
            <sz val="9"/>
            <color indexed="81"/>
            <rFont val="Tahoma"/>
            <family val="2"/>
            <charset val="204"/>
          </rPr>
          <t>Карепова Юлия Валерьевна:</t>
        </r>
        <r>
          <rPr>
            <sz val="9"/>
            <color indexed="81"/>
            <rFont val="Tahoma"/>
            <family val="2"/>
            <charset val="204"/>
          </rPr>
          <t xml:space="preserve">
уточняющий 11.07. (было 0,022)
</t>
        </r>
      </text>
    </comment>
  </commentList>
</comments>
</file>

<file path=xl/sharedStrings.xml><?xml version="1.0" encoding="utf-8"?>
<sst xmlns="http://schemas.openxmlformats.org/spreadsheetml/2006/main" count="6758" uniqueCount="994">
  <si>
    <t>№ п/п</t>
  </si>
  <si>
    <t>Финансовая поддержка семей при рождении детей</t>
  </si>
  <si>
    <t>Борьба с онкологическими заболеваниями</t>
  </si>
  <si>
    <t>Развитие детского здравоохранения, включая создание современной инфраструктуры оказания медицинской помощи детям</t>
  </si>
  <si>
    <t>Успех каждого ребенка</t>
  </si>
  <si>
    <t>Цифровая образовательная среда</t>
  </si>
  <si>
    <t>Социальная активность</t>
  </si>
  <si>
    <t>Жилье</t>
  </si>
  <si>
    <t>Формирование комфортной городской среды</t>
  </si>
  <si>
    <t>Обеспечение устойчивого сокращения непригодного для проживания жилищного фонда</t>
  </si>
  <si>
    <t>Чистая вода</t>
  </si>
  <si>
    <t>Сохранение лесов</t>
  </si>
  <si>
    <t>Общесистемные меры развития дорожного хозяйства</t>
  </si>
  <si>
    <t>Безопасность дорожного движения</t>
  </si>
  <si>
    <t>Системные меры по повышению производительности труда</t>
  </si>
  <si>
    <t>Адресная поддержка повышения производительности труда на предприятиях</t>
  </si>
  <si>
    <t>Информационная инфраструктура</t>
  </si>
  <si>
    <t>Цифровое государственное управление</t>
  </si>
  <si>
    <t>Акселерация субъектов малого и среднего предпринимательства</t>
  </si>
  <si>
    <t>Создание условий для легкого старта и комфортного ведения бизнеса</t>
  </si>
  <si>
    <t>Создание благоприятных условий для осуществления деятельности самозанятыми гражданами</t>
  </si>
  <si>
    <t>Содействие занятости</t>
  </si>
  <si>
    <t>Крестьянскими (фермерскими) хозяйствами, получившими грант «Агростартап», созданы новые рабочие места (количество новых рабочих мест, созданных крестьянскими (фермерскими) хозяйствами, получившими грант «Агростартап»)</t>
  </si>
  <si>
    <t>D3</t>
  </si>
  <si>
    <t>D2</t>
  </si>
  <si>
    <t>Информационная безопасность</t>
  </si>
  <si>
    <t>D4</t>
  </si>
  <si>
    <t>D5</t>
  </si>
  <si>
    <t>D6</t>
  </si>
  <si>
    <t>P1</t>
  </si>
  <si>
    <t>нет</t>
  </si>
  <si>
    <t>P2</t>
  </si>
  <si>
    <t>основной</t>
  </si>
  <si>
    <t>дополнительный</t>
  </si>
  <si>
    <t>да</t>
  </si>
  <si>
    <t>P3</t>
  </si>
  <si>
    <t>P4</t>
  </si>
  <si>
    <t>P5</t>
  </si>
  <si>
    <t>Введено в промышленную эксплуатацию мощностей по захоронению ТКО</t>
  </si>
  <si>
    <t>Субсидирование тарифа на сбор, транспортирование, обработку, утилизацию, размещение отходов</t>
  </si>
  <si>
    <t>Введены в эксплуатацию объекты размещения твердых коммунальных отходов</t>
  </si>
  <si>
    <t>Старшее поколение</t>
  </si>
  <si>
    <t>Формирование системы мотивации граждан к здоровому образу жизни, включая здоровое питание и отказ от вредных привычек</t>
  </si>
  <si>
    <t>Спорт – норма жизни</t>
  </si>
  <si>
    <t>Базовое значение показателя</t>
  </si>
  <si>
    <t>НП</t>
  </si>
  <si>
    <t>код РП</t>
  </si>
  <si>
    <t>НЦ</t>
  </si>
  <si>
    <t>Демография</t>
  </si>
  <si>
    <t>Министерство спорта Камчатского края</t>
  </si>
  <si>
    <t>РП</t>
  </si>
  <si>
    <t>ИОГВ</t>
  </si>
  <si>
    <t>показатель 68</t>
  </si>
  <si>
    <t>наименование результа</t>
  </si>
  <si>
    <t>наименование показателя</t>
  </si>
  <si>
    <t>Есть в соглашении с ФОИВ (да/нет)</t>
  </si>
  <si>
    <t>Основной/ дополнительный</t>
  </si>
  <si>
    <t>Уровень обеспеченности граждан спортивными сооружениями исходя из единовременной пропускной способности</t>
  </si>
  <si>
    <t>Доля граждан, систематически занимающихся физической культурой и спортом</t>
  </si>
  <si>
    <t>СОХРАНЕНИЕ НАСЕЛЕНИЯ, ЗДОРОВЬЕ И БЛАГОПОЛУЧИЕ ЛЮДЕЙ</t>
  </si>
  <si>
    <t>Поставлены комплекты спортивного оборудования (малые спортивные формы и футбольные поля)</t>
  </si>
  <si>
    <t>Построены и введены в эксплуатацию объекты спорта региональной (муниципальной) собственности</t>
  </si>
  <si>
    <t xml:space="preserve">Здравоохранение
</t>
  </si>
  <si>
    <t>N1</t>
  </si>
  <si>
    <t>Первичная медико-санитарная помощь</t>
  </si>
  <si>
    <t>Министерство здравоохранения Камчатского края</t>
  </si>
  <si>
    <t>ОЗР/Задача</t>
  </si>
  <si>
    <t>показатель есть в соглашении с ФОИВ (да/нет)</t>
  </si>
  <si>
    <t>Гражданам, проживающим в населенных пунктах с численностью населения до 2000 человек стала доступна первичная медико-санитарная помощь посредством охвата фельдшерскими пунктами (ФП), фельдшерско-акушерскими пунктами (ФАП) и врачебными амбулаториями (ВА), а также медицинская помощь с использованием мобильных комплексов</t>
  </si>
  <si>
    <t>Число посещений сельскими жителями ФП, ФАПов и ВА, в расчете на 1 сельского жителя</t>
  </si>
  <si>
    <t>Доля населенных пунктов с числом жителей до 2000 человек, населению которых доступна первичная медико-санитарная помощь по месту их проживания</t>
  </si>
  <si>
    <t>Количество посещений при выездах мобильных медицинских бригад, оснащенных мобильными медицинскими комплексами, тыс. посещений на 1 мобильную медицинскую бригаду</t>
  </si>
  <si>
    <t xml:space="preserve"> Содействие занятости</t>
  </si>
  <si>
    <t>Министерство труда и развития кадрового потенциала Камчатского края</t>
  </si>
  <si>
    <t>ОЗР/Задача (Наименование)</t>
  </si>
  <si>
    <t>ОЗР</t>
  </si>
  <si>
    <t>Численность населения</t>
  </si>
  <si>
    <t>Доступность дошкольного образования для детей в возрасте от 1,5 до 3 лет</t>
  </si>
  <si>
    <t>Удельный вес численности детей в возрасте до трех лет, получающих дошкольное образование в частных организациях, осуществляющих образовательную деятельность по образовательным программам дошкольного образования и присмотр и уход в общей численности детей в возрасте до трех лет, получающих дошкольное образование в организациях, осуществляющих образовательную деятельность по образовательным программам дошкольного образования и присмотр и уход в Камчатском крае, %</t>
  </si>
  <si>
    <t>Охват детей в возрасте до трех лет, получающих дошкольное образование в государственных, муниципальных и частных организациях, осуществляющих образовательную деятельность по образовательным программам дошкольного образования и присмотр и уход, в общей численности детей в возрасте до трех лет в Камчатском крае, %</t>
  </si>
  <si>
    <t>ОЗР/Задача (наименование)</t>
  </si>
  <si>
    <t>Дети в возрасте от полутора до трех лет имеют возможность получать дошкольное образование.</t>
  </si>
  <si>
    <t>Задача</t>
  </si>
  <si>
    <t>ВОЗМОЖНОСТИ ДЛЯ САМОРЕАЛИЗАЦИИ И РАЗВИТИЯ ТАЛАНТОВ</t>
  </si>
  <si>
    <t>Культура</t>
  </si>
  <si>
    <t>A1</t>
  </si>
  <si>
    <t xml:space="preserve">Обеспечение качественно нового уровня развития инфраструктуры культуры («Культурная среда») </t>
  </si>
  <si>
    <t>Министерство культуры Камчатского края</t>
  </si>
  <si>
    <t>Число посещений культурных мероприятий</t>
  </si>
  <si>
    <t>Количество созданных (реконструированных) и капитально отремонтированных объектов организаций культуры</t>
  </si>
  <si>
    <t>Количество организаций культуры, получивших современное оборудование</t>
  </si>
  <si>
    <t>Граждане получают дополнительные возможности для творческого развития и самореализации в современных учреждениях культуры, а также более широкий доступ к культурным ценностям</t>
  </si>
  <si>
    <t>A2</t>
  </si>
  <si>
    <t>Образование</t>
  </si>
  <si>
    <t>E1</t>
  </si>
  <si>
    <t>E2</t>
  </si>
  <si>
    <t xml:space="preserve">Современная школа </t>
  </si>
  <si>
    <t>Министерство образования Камчатского края</t>
  </si>
  <si>
    <t>Уровень образования</t>
  </si>
  <si>
    <t>Гражданам предоставлены возможности для оценки своего здоровья путем прохождения профилактического медицинского осмотра и (или) диспансеризации</t>
  </si>
  <si>
    <t>Доля граждан, ежегодно проходящих профилактический медицинский осмотр и(или) диспансеризацию, от общего числа населения</t>
  </si>
  <si>
    <t>Доля граждан из числа прошедших профилактический медицинский осмотр и (или) диспансеризацию, получивших возможность доступа к данным о прохождении профилактического медицинского осмотра и (или) диспансеризации в Личном кабинете пациента "Мое здоровье" на Едином портале государственных услуг и функций в отчетном году</t>
  </si>
  <si>
    <t>Увеличена доступность для граждан поликлиник и поликлинических подразделений, внедривших стандарты и правила "Новой модели организации оказания медицинской помощи"</t>
  </si>
  <si>
    <t>Доля поликлиник и поликлинических подразделений, участвующих в создании и тиражировании "Новой модели организации оказания медицинской помощи", от общего количества таких организаций</t>
  </si>
  <si>
    <t>Число выполненных посещений гражданами поликлиник и поликлинических подразделений, участвующих в создании и тиражировании "Новой модели организации оказания медицинской помощи"</t>
  </si>
  <si>
    <t>Формирование системы защиты прав пациентов</t>
  </si>
  <si>
    <t>Доля обоснованных жалоб пациентов, застрахованных в системе обязательного медицинского страхования, на оказание медицинской помощи в системе обязательного медицинского страхования, урегулированных в досудебном порядке (от общего числа обоснованных жалоб пациентов), не менее</t>
  </si>
  <si>
    <t>Обеспечена возможность профессионального развития и обучения на протяжении всей профессиональной деятельности для педагогических работников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</si>
  <si>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</t>
  </si>
  <si>
    <t>E4</t>
  </si>
  <si>
    <t>E6</t>
  </si>
  <si>
    <t>Эффективность системы выявления, поддержки и развития способностей и талантов у детей и молодежи</t>
  </si>
  <si>
    <t>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"Билет в будущее"</t>
  </si>
  <si>
    <t>Охват детей деятельностью региональных центров выявления, поддержки и развития способностей и талантов у детей и молодежи, технопарков «Кванториум» и центров «IТ-куб»</t>
  </si>
  <si>
    <t>Доля детей в возрасте от 5 до 18 лет, охваченных дополнительным образованием</t>
  </si>
  <si>
    <t>Количество субъектов Российской Федерации, выдающих сертификаты дополнительного образования в рамках системы персонифицированного финансирования дополнительного образования детей</t>
  </si>
  <si>
    <t>Создана и работает система выявления, поддержки и развития способностей и талантов детей и молодежи</t>
  </si>
  <si>
    <t>Плановое значение показателя на последнюю дату реализации</t>
  </si>
  <si>
    <t>Создана и внедрена в общеобразовательных организациях цифровая образовательная среда</t>
  </si>
  <si>
    <t>Доля общеобразовательных организаций, оснащенных в целях внедрения цифровой образовательной среды</t>
  </si>
  <si>
    <t>Обеспечение реализации цифровой трансформации системы образования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</si>
  <si>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</t>
  </si>
  <si>
    <t>Доля педагогических работников, использующих сервисы федеральной информационно-сервисной платформы цифровой образовательной среды</t>
  </si>
  <si>
    <t>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</t>
  </si>
  <si>
    <t>Молодые профессионалы</t>
  </si>
  <si>
    <t>Обеспечена возможность обучающимся образовательных организаций, реализующих программы среднего профессионального образования, получить профессиональное образование, соответствующее требованиям экономики и запросам рынка труда</t>
  </si>
  <si>
    <t>Доля выпускников образовательных организаций, реализующих программы среднего профессионального образования, занятых по виду деятельности и полученным компетенциям</t>
  </si>
  <si>
    <t>Доля обучающихся образовательных организаций, реализующих программы среднего профессионального образования, продемонстрировавших по итогам демонстрационного экзамена уровень, соответствующий национальным или международным стандартам</t>
  </si>
  <si>
    <t>Численность граждан, охваченных деятельностью Центров опережающей профессиональной подготовки</t>
  </si>
  <si>
    <t>Количество дополнительно созданных мест с целью обеспечения дошкольным образованием детей в возрасте  до 3 лет нарастающим итогом</t>
  </si>
  <si>
    <t>R3</t>
  </si>
  <si>
    <t>Повышена безопасность участников дорожного движения</t>
  </si>
  <si>
    <t>Количество погибших в дорожно-транспортных происшествиях на 10 тысяч транспортных средств</t>
  </si>
  <si>
    <t>Количество некоммерческих организаций, получивших финансовую поддержку в целях реализации творческих проектов, направленных на укрепление российской гражданской идентичности на основе духовно-нравственных и культурных ценностей народов Российской Федерации, включая мероприятия, направленные на популяризацию русского языка и литературы, народных художественных промыслов и ремесел (ед.) (нарастающим итогом)</t>
  </si>
  <si>
    <t>Количество поддержанных творческих инициатив и проектов</t>
  </si>
  <si>
    <t>Количество граждан, принимающих участие в добровольческой деятельности</t>
  </si>
  <si>
    <t>A3</t>
  </si>
  <si>
    <t>Граждане получают возможность поддержки творческих инициатив, направленных на укрепление российской гражданской идентичности и сохранение духовно-нравственных ценностей народов Российской Федерации</t>
  </si>
  <si>
    <t>Граждане получают дополнительную поддержку со стороны государства в развитии добровольческой (волонтерской) деятельности, что позволяет реализовывать социально-значимые проекты в сфере культуры и сохранения объектов культурного наследия (памятников истории и культуры) народов Российской Федерации</t>
  </si>
  <si>
    <t>Количество мероприятий, направленных на поддержку добровольческого движения, в том числе, в сфере сохранения культурного наследия народов Российской Федерации (нарастающим итогом)</t>
  </si>
  <si>
    <t>Создание условий для реализации творческого потенциала нации («Творческие люди»)</t>
  </si>
  <si>
    <t>Цифровизация услуг и формирование информационного пространства в сфере культуры («Цифровая культура»)</t>
  </si>
  <si>
    <t>Созданы виртуальные концертные залы на площадках организаций культуры, в том числе в домах культуры, библиотеках, музеях, для трансляции знаковых культурных мероприятий (количество залов нарастающим итогом).</t>
  </si>
  <si>
    <t>Ожидаемая продолжительность жизни при рождении</t>
  </si>
  <si>
    <t>N9</t>
  </si>
  <si>
    <t>Организовано оказание медицинской помощи с приближением к месту жительства, месту обучения или работы исходя из потребностей всех групп населения с учетом трехуровневой системы оказания медицинской помощи</t>
  </si>
  <si>
    <t>Развитие санитарной авиации</t>
  </si>
  <si>
    <t>Доля лиц, госпитализированных по экстренным показаниям в течение первых суток от общего числа больных, к которым совершены вылеты</t>
  </si>
  <si>
    <t>Число лиц (пациентов), дополнительно эвакуированных с использованием санитарной авиации (ежегодно, человек) не менее</t>
  </si>
  <si>
    <t>Обеспечена доступность диагностики, профилактики и лечения сердечно-сосудистых заболеваний</t>
  </si>
  <si>
    <t>N2</t>
  </si>
  <si>
    <t xml:space="preserve">Борьба с сердечно-сосудистыми заболеваниями </t>
  </si>
  <si>
    <t>Количество рентген-эндоваскулярных вмешательств в лечебных целях</t>
  </si>
  <si>
    <t>Больничная летальность от инфаркта миокарда</t>
  </si>
  <si>
    <t>Больничная летальность от острого нарушения мозгового кровообращения</t>
  </si>
  <si>
    <t>Доля лиц, которые перенесли острое нарушение мозгового кровообращения, инфаркт миокарда, а также которым были выполнены аортокоронарное шунтирование, ангиопластика коронарных артерий со стентированием и катетерная абляция по поводу сердечно-сосудистых заболеваний, бесплатно получавших в отчетном году необходимые лекарственные препараты в амбулаторных условиях</t>
  </si>
  <si>
    <t>Доля лиц с болезнями системы кровообращения, состоящих под диспансерным наблюдением, получивших в текущем году медицинские услуги в рамках диспансерного наблюдения от всех пациентов с болезнями системы кровообращения, состоящих под диспансерным наблюдением</t>
  </si>
  <si>
    <t>Летальность больных с болезнями системы кровообращения среди лиц с болезнями системы кровообращения, состоящих под диспансерным наблюдением (умершие от БСК / число лиц с БСК, состоящих под диспансерным наблюдением)</t>
  </si>
  <si>
    <t>N3</t>
  </si>
  <si>
    <t>Обеспечена доступность профилактики, диагностики и лечения онкологических заболеваний</t>
  </si>
  <si>
    <t>Удельный вес больных со злокачественными новообразованиями, состоящих на учете 5 лет и более из общего числа больных со злокачественными образованиями, состоящих под диспансерным наблюдением</t>
  </si>
  <si>
    <t>Одногодичная летальность больных со злокачественными новообразованиями (умерли в течении первого года с момента установления диагноза из числа больных, впервые взятых под диспансерное наблюдение в предыдущем году)</t>
  </si>
  <si>
    <t>Доля лиц с онкологическими заболеваниями, прошедших обследование и/или лечение в текущем году из числа состоящих под диспансерным наблюдением</t>
  </si>
  <si>
    <t>Доля злокачественных новообразований, выявленных на I-II стадиях</t>
  </si>
  <si>
    <t>Обеспечена доступность для детей детских поликлиник и детских поликлинических отделений с созданной современной инфраструктурой оказания медицинской помощи</t>
  </si>
  <si>
    <t>Количество (доля) детских поликлиник и детских поликлинических отделений с созданной современной инфраструктурой оказания медицинской помощи детям</t>
  </si>
  <si>
    <t>N4</t>
  </si>
  <si>
    <t>Число выполненных детьми посещений детских поликлиник и поликлинических подразделений, в которых созданы комфортные условия пребывания детей и дооснащенных медицинским оборудованием, от общего числа посещений детьми детских поликлиник и поликлинических подразделений (%)</t>
  </si>
  <si>
    <t>Повышено качество и доступность медицинской помощи детям и снижена детская смертность</t>
  </si>
  <si>
    <t>Смертность детей в возрасте 0-4 года на 1000 родившихся живыми</t>
  </si>
  <si>
    <t>Смертность детей в возрасте 0-17 лет на 100 000 детей соответствующего возраста</t>
  </si>
  <si>
    <t>Младенческая смертность</t>
  </si>
  <si>
    <t>Обеспечено развитие профилактического направления в педиатрии и раннее взятие на диспансерный учет детей с впервые выявленными хроническими заболеваниями</t>
  </si>
  <si>
    <t>Доля взятых под диспансерное наблюдение детей в возрасте 0 - 17 лет с впервые в жизни установленными диагнозами болезней костно-мышечной системы и соединительной ткани</t>
  </si>
  <si>
    <t>Доля взятых под диспансерное наблюдение детей в возрасте 0 - 17 лет с впервые в жизни установленными диагнозами болезней глаза и его придаточного аппарата</t>
  </si>
  <si>
    <t>Доля взятых под диспансерное наблюдение детей в возрасте 0-17 лет с впервые в жизни установленными диагнозами болезней органов пищеварения</t>
  </si>
  <si>
    <t>Доля взятых под диспансерное наблюдение детей в возрасте 0 - 17 лет с впервые в жизни установленными диагнозами болезней эндокринной системы, расстройств питания и нарушения обмена веществ</t>
  </si>
  <si>
    <t>Доля посещений детьми медицинских организаций с профилактическими целями</t>
  </si>
  <si>
    <t>N5</t>
  </si>
  <si>
    <t xml:space="preserve">Обеспечение медицинских организаций системы здравоохранения квалифицированными кадрами </t>
  </si>
  <si>
    <t>Обеспеченность населения необходимым числом медицинских работников</t>
  </si>
  <si>
    <t>Обеспеченность населения врачами, работающими в государственных и муниципальных медицинских организациях, чел. на 10 тыс. населения</t>
  </si>
  <si>
    <t>Обеспеченность населения врачами, оказывающими первичную медико-санитарную помощь, чел. на 10 тыс. населения</t>
  </si>
  <si>
    <t>Обеспеченность медицинскими работниками, оказывающими скорую медицинскую помощь, чел. на 10 тыс. населения</t>
  </si>
  <si>
    <t>Обеспеченность населения врачами, оказывающими специализированную медицинскую помощь, чел. на 10 тыс. населения</t>
  </si>
  <si>
    <t>Обеспеченность населения средними медицинскими работниками, работающими в государственных и муниципальных медицинских организациях, чел на 10 тыс. населения</t>
  </si>
  <si>
    <t xml:space="preserve">Укомплектованность фельдшерских пунктов, фельдшерско-акушерских пунктов, врачебных амбулаторий медицинскими работниками
</t>
  </si>
  <si>
    <t>Ликвидация кадрового дефицита в медицинских организациях, оказывающих первичную медико-санитарную помощь</t>
  </si>
  <si>
    <t>Укомплектованность медицинских организаций, оказывающих медицинскую помощь в амбулаторных условиях (доля занятых физическими лицами должностей от общего количества должностей в медицинских учреждениях, оказывающих медицинскую помощь в амбулаторных условиях), % нарастающим итогом: врачами</t>
  </si>
  <si>
    <t>Доля специалистов, допущенных к профессиональной деятельности через процедуру аккредитации, от общего количества работающих специалистов, %</t>
  </si>
  <si>
    <t>Укомплектованность медицинских организаций, оказывающих медицинскую помощь в амбулаторных условиях (доля занятых физическими лицами должностей от общего количества должностей в медицинских учреждениях, оказывающих медицинскую помощь в амбулаторных условиях), % нарастающим итогом: средними медицинскими работниками</t>
  </si>
  <si>
    <t>Число специалистов, участвующих в системе непрерывного образования медицинских работников, в том числе с использованием дистанционных образовательных технологий, тыс. человек нарастающим итогом</t>
  </si>
  <si>
    <t>N7</t>
  </si>
  <si>
    <t>Создание единого цифрового контура в здравоохранении на основе единой государственной информационной системы в сфере здравоохранения (ЕГИСЗ) (Камчатский край)</t>
  </si>
  <si>
    <t>В результате цифровизации здравоохранения гражданам обеспечена доступность цифровых сервисов посредством внедрения электронного документооборота, в том числе телемедицинских технологий, электронной записи к врачу, электронных рецептов.</t>
  </si>
  <si>
    <t>Доля медицинских организаций государственной и муниципальной систем здравоохранения, использующих медицинские информационные системы для организации и оказания медицинской помощи гражданам, обеспечивающих информационное взаимодействие с ЕГИСЗ</t>
  </si>
  <si>
    <t>Доля записей на прием к врачу, совершенных гражданами дистанционно</t>
  </si>
  <si>
    <t>Доля граждан, являющихся пользователями ЕПГУ, которым доступны электронные медицинские документы в Личном кабинете пациента «Мое здоровье» по факту оказания медицинской помощи за период</t>
  </si>
  <si>
    <t>Число граждан, воспользовавшихся услугами (сервисами) в Личном кабинете пациента «Мое здоровье» на Едином портале государственных услуг и функций</t>
  </si>
  <si>
    <t>Повышение эффективности функционирования системы здравоохранения путем создания механизмов взаимодействия медицинских организаций на основе ЕГИСЗ, внедрения цифровых технологий и платформенных решений, формирующих единый цифровой контур здравоохранения для решения следующих задач: - управления отраслью, - осуществления медицинской деятельности в соответствии со стандартами и клиническими рекомендациями, - обеспечения экономической эффективности сферы здравоохранения, - управления персоналом и кадрового обеспечения, - обеспечения эффективного управления цифровой инфраструктурой, - контрольно-надзорной деятельности</t>
  </si>
  <si>
    <t>Доля случаев оказания медицинской помощи, по которым предоставлены электронные медицинские документы в подсистеме ЕГИСЗ за период</t>
  </si>
  <si>
    <t>Доля медицинских организаций государственной и муниципальной систем здравоохранения, подключенных к централизованным подсистемам государственных информационных систем в сфере здравоохранения субъектов Российской Федерации</t>
  </si>
  <si>
    <t xml:space="preserve">Развитие экспорта медицинских услуг </t>
  </si>
  <si>
    <t>N8</t>
  </si>
  <si>
    <t>Количество пролеченных иностранных граждан (тыс. чел.)</t>
  </si>
  <si>
    <t>Увеличение объема экспорта медицинских услуг не менее чем в четыре раза по сравнению с 2017 годом (до 1 млрд. долларов США в год)</t>
  </si>
  <si>
    <t>Модернизация первичного звена здравоохранения Российской Федерации</t>
  </si>
  <si>
    <t>Доля зданий медицинских организаций, оказывающих первичную медико-санитарную помощь, находящихся в аварийном состоянии, требующих сноса, реконструкции и капитального ремонта</t>
  </si>
  <si>
    <t>Доля оборудования в подразделениях, оказывающих медицинскую помощь в амбулаторных условиях, со сроком эксплуатации свыше 10 лет от общего числа данного вида оборудования</t>
  </si>
  <si>
    <t>Число посещений сельскими жителями медицинских организаций на 1 сельского жителя в год</t>
  </si>
  <si>
    <t>Увеличена доля граждан, ведущих здоровый образ жизни</t>
  </si>
  <si>
    <t>Темпы прироста первичной заболеваемости ожирением</t>
  </si>
  <si>
    <t>Розничные продажи алкогольной продукции на душу населения (в литрах этанола)</t>
  </si>
  <si>
    <t>Количество погибших в дорожно-транспортных происшествиях, человек на 100 тысяч населения</t>
  </si>
  <si>
    <t>Министерство развития гражданского общества и молодежи Камчатского края</t>
  </si>
  <si>
    <t>E8</t>
  </si>
  <si>
    <t>Созданы условия для развития и поддержки добровольчества (волонтерства)</t>
  </si>
  <si>
    <t>Общая численность граждан Российской Федерации,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</t>
  </si>
  <si>
    <t>Осуществлены мероприятия с целью прохождения координаторами добровольцев (волонтеров) курсов (лекций, программ) по работе в сфере добровольчества (волонтерства) и технологиям работы с добровольцами (волонтерами) на базе центров поддержки добровольчества (волонтерства), НКО, образовательных организаций и иных учреждений, осуществляющих деятельность в сфере добровольчества (волонтерства)</t>
  </si>
  <si>
    <t>Реализованы практики поддержки добровольчества (волонтерства) по итогам проведения ежегодного конкурса по предоставлению субсидии субъектам Российской Федерации на реализацию практик поддержки и развития добровольчества (волонтерства) "Регион добрых дел"</t>
  </si>
  <si>
    <t>В целях популяризации добровольчества (волонтерства) проведена информационная и рекламная кампания, в том числе размещены рекламные ролики на ТВ и в информационно-телекоммуникационной сети "Интернет"</t>
  </si>
  <si>
    <t>EВ</t>
  </si>
  <si>
    <t xml:space="preserve">Патриотическое воспитание граждан Российской Федерации </t>
  </si>
  <si>
    <t>Создание условий для эффективной самореализации молодежи, в том числе развитие инфраструктуры</t>
  </si>
  <si>
    <t>Условия для воспитания гармонично развитой и социально ответственной личности</t>
  </si>
  <si>
    <t>EГ</t>
  </si>
  <si>
    <t xml:space="preserve">Развитие системы поддержки молодежи («Молодежь России») </t>
  </si>
  <si>
    <t>задача</t>
  </si>
  <si>
    <t>Обеспечено функционирование системы патриотического воспитания граждан Российской Федерации</t>
  </si>
  <si>
    <t>Внедрены рабочие программы воспитания обучающихся в общеобразовательных организациях и профессиональных образовательных организациях</t>
  </si>
  <si>
    <t>Обеспечено увеличение численности детей и молодежи в возрасте до 35 лет, вовлеченных в социально активную деятельность через увеличение охвата патриотическими проектами</t>
  </si>
  <si>
    <t>Созданы условия для развития системы межпоколенческого взаимодействия и обеспечения преемственности поколений, поддержки общественных инициатив и проектов, направленных на гражданское и патриотическое воспитание детей и молодежи</t>
  </si>
  <si>
    <t>ЦИФРОВАЯ ТРАНСФОРМАЦИЯ</t>
  </si>
  <si>
    <t>«Цифровая зрелость» органов государственной власти субъектов Российской Федерации, органов местного самоуправления и организаций в сфере здравоохранения, образования, городского хозяйства и строительства, общественного транспорта, подразумевающая использование ими отечественных информационно-технологических решений, %</t>
  </si>
  <si>
    <t>Министерство цифрового развития Камчатского края</t>
  </si>
  <si>
    <t>Создание необходимой телекоммуникационной инфраструктуры для обеспечения широкополосным доступом к сети Интернет социально значимых объектов, а также эффективного и безопасного использования ими онлайн сервисов</t>
  </si>
  <si>
    <t>Доля социально значимых объектов, имеющих широкополосный доступ к информационнотелекоммуникационной сети «Интернет» в соответствии с утвержденными требованиями</t>
  </si>
  <si>
    <t>Доля государственных и муниципальных образовательных организаций, реализующих программы начального общего, основного общего, среднего общего и среднего профессионального образования, в учебных классах которых обеспечена возможность беспроводного широкополосного доступа к информационнотелекоммуникационной «Интернет» по технологии WiFi</t>
  </si>
  <si>
    <t>Цифровая экономика</t>
  </si>
  <si>
    <t>Обеспечение доступности для населения обучения по программам дополнительного образования для получения новых и востребованных на рынке труда цифровых компетенций</t>
  </si>
  <si>
    <t>Повышение уровня защищенности государственных информационных систем и ресурсов</t>
  </si>
  <si>
    <t>Содействие использованию преимущественно отечественного программного обеспечения органами государственной власти субъекта Российской Федерации, органами местного самоуправления и организациями, находящимися в собственности Субъекта и муниципальной собственности</t>
  </si>
  <si>
    <t xml:space="preserve">Цифровые технологии </t>
  </si>
  <si>
    <t>Организация информационной поддержки компаниям Камчатского края в сфере ИТ</t>
  </si>
  <si>
    <t>Оказано содействие в консультационной поддержке и информационном сопровождении компаний, разрабатывающих или внедряющих отечественное программное обеспечение, сервисы и платформенные решения на базе цифровых технологий, находящихся на территории Камчатского края, для обеспечения их участия в конкурсных отборах на получение государственной поддержки в форме грантов из средств федерального бюджета в рамках федерального проекта</t>
  </si>
  <si>
    <t>Обеспечение удовлетворенности граждан качеством предоставления массовых социально значимых государственных и муниципальных услуг в электронном виде с использованием Единого портала государственных и муниципальных услуг</t>
  </si>
  <si>
    <t>Уровень удовлетворенности качеством предоставления массовых социально значимых государственных и муниципальных услуг в электронном виде с использованием Единого портала государственных и муниципальных услуг (ЕПГУ)</t>
  </si>
  <si>
    <t>Доля массовых социально значимых государственных и муниципальных услуг в электронном виде, предоставляемых с использованием ЕПГУ, от общего количества таких услуг, предоставляемых в электронном виде</t>
  </si>
  <si>
    <t>Доля обращений за получением массовых социально значимых государственных и муниципальных услуг в электронном виде с использованием ЕПГУ, без необходимости личного посещения органов государственной власти, органов местного самоуправления и МФЦ, от общего количества таких услуг</t>
  </si>
  <si>
    <t>Цифровизация процессов предоставления государственных услуг и исполнения государственных функций государственными органами власти</t>
  </si>
  <si>
    <t>Доля органов государственной власти, использующих государственные облачные сервисы и инфраструктуру</t>
  </si>
  <si>
    <t>Количество реализованных на базе единой платформы сервисов обеспечения функций органов государственной власти и органов местного самоуправления, в том числе типовых функций</t>
  </si>
  <si>
    <t>Количество государственных услуг, предоставляемых органами государственной власти в реестровой модели и/или в проактивном режиме с предоставлением результата в электронном виде на ЕПГУ</t>
  </si>
  <si>
    <t>Доля расходов на закупки и/или аренду отечественного программного обеспечения и платформ от общих расходов на закупку или аренду программного обеспечения.</t>
  </si>
  <si>
    <t>Количество видов сведений, предоставляемых в режиме онлайн органами государственной власти в рамках межведомственного взаимодействия при предоставлении государственных услуг и исполнения функций, в том числе коммерческих организаций в соответствии с законодательством</t>
  </si>
  <si>
    <t>Стимулирование граждан к получению государственных и муниципальных услуг в электронном виде с использованием ЕПГУ</t>
  </si>
  <si>
    <t>Доля зарегистрированных пользователей ЕПГУ, использующих сервисы ЕПГУ в текущем году в целях получения государственных и муниципальных услуг в электронном виде, от общего числа зарегистрированных пользователей ЕПГУ</t>
  </si>
  <si>
    <t>КОМФОРТНАЯ И БЕЗОПАСНАЯ СРЕДА ДЛЯ ЖИЗНИ</t>
  </si>
  <si>
    <t>Жилье и городская среда</t>
  </si>
  <si>
    <t>F1</t>
  </si>
  <si>
    <t>Министерство строительства и жилищной политики Камчатского края</t>
  </si>
  <si>
    <t>Количество семей, улучшивших жилищные условия, млн. семей;
Объем жилищного строительства, млн. кв.</t>
  </si>
  <si>
    <t>Не менее 5 млн. семей улучшают жилищные условия ежегодно к 2030 году</t>
  </si>
  <si>
    <t>Объем жилищного строительства, млн. кв. м в год</t>
  </si>
  <si>
    <t>Совершенствование механизма поддержки программ субъектов Российской Федерации по развитию жилищного строительства с учетом обязательств субъектов Российской Федерации по обеспечению ввода жилья</t>
  </si>
  <si>
    <t>Ввод жилья в рамках мероприятия по стимулированию программ развития жилищного строительства субъектов Российской Федерации</t>
  </si>
  <si>
    <t>F2</t>
  </si>
  <si>
    <t>Качество городской среды (прирост качества городской среды по отношению к 2019 году) %</t>
  </si>
  <si>
    <t>Повышена комфортность городской среды, в том числе общественных пространств</t>
  </si>
  <si>
    <t>Реализованы мероприятия по благоустройству дворовых территорий, включенных в государственные (муниципальные) программы формирования современной городской среды.</t>
  </si>
  <si>
    <t>Количество городов с благоприятной городской средой</t>
  </si>
  <si>
    <t>Индекс качества городской среды</t>
  </si>
  <si>
    <t>Доля городов с благоприятной средой от общего количества городов (индекс качества городской среды - выше 50%)</t>
  </si>
  <si>
    <t>Количество благоустроенных общественных территорий</t>
  </si>
  <si>
    <t>Создание механизмов развития комфортной городской среды, комплексного развития городов и других населенных пунктов с учетом индекса качества городской среды</t>
  </si>
  <si>
    <t>Реализованы проекты победителей Всероссийского конкурса лучших проектов создания комфортной городской среды в малых городах и исторических поселениях, не менее ед. нарастающим итогом</t>
  </si>
  <si>
    <t>Доля объема закупок оборудования, имеющего российское происхождение, в том числе оборудования, закупаемого при выполнении работ, в общем объеме оборудования, закупленного в рамках реализации мероприятий государственных (муниципальных) программ современной городской среды, %</t>
  </si>
  <si>
    <t>Доля граждан, принявших участие в решении вопросов развития городской среды, от общего количества граждан в возрасте от 14 лет, проживающих в муниципальных образованиях, на территориях которых реализуются проекты по созданию комфортной городской среды, %</t>
  </si>
  <si>
    <t>Прирост среднего индекса качества городской среды по отношению к 2019 году, %</t>
  </si>
  <si>
    <t>F3</t>
  </si>
  <si>
    <t xml:space="preserve">Обеспечение устойчивого сокращения непригодного для проживания жилищного фонда </t>
  </si>
  <si>
    <t xml:space="preserve">Граждане расселены из аварийного жилищного фонда, признанного аварийным по состоянию на 01.01.2017 г.
</t>
  </si>
  <si>
    <t>Количество граждан, расселенных из непригодного для проживания жилищного фонда (нарастающим итогом)</t>
  </si>
  <si>
    <t>Создание новых механизмов переселения граждан из непригодного для проживания жилищного фонда, обеспечивающих соблюдение их жилищных прав, установленных законодательством Российской Федерации</t>
  </si>
  <si>
    <t>Количество квадратных метров расселенного непригодного для проживания жилищного фонда (нарастающим итогом)</t>
  </si>
  <si>
    <t>F5</t>
  </si>
  <si>
    <t>Министерство жилищно-коммунального хозяйства и энергетики Камчатского края</t>
  </si>
  <si>
    <t>Качество окружающей среды</t>
  </si>
  <si>
    <t>Повышение качества питьевой воды посредством модернизации систем водоснабжения с использованием перспективных технологий водоподготовки, включая технологии, разработанные организациями оборонно-промышленного комплекса</t>
  </si>
  <si>
    <t>Доля населения Российской Федерации, обеспеченного качественной питьевой водой из систем централизованного водоснабжения</t>
  </si>
  <si>
    <t>Доля городского населения Российской Федерации, обеспеченного качественной питьевой водой из систем централизованного водоснабжения</t>
  </si>
  <si>
    <t>Количество построенных и реконструированных (модернизированных) объектов питьевого водоснабжения и водоподготовки, предусмотренных региональными программами</t>
  </si>
  <si>
    <t>Экология</t>
  </si>
  <si>
    <t>G2</t>
  </si>
  <si>
    <t xml:space="preserve"> Комплексная система обращения с твердыми коммунальными отходами</t>
  </si>
  <si>
    <t>Обеспечено снижение экологической нагрузки на население за счет сокращения захоронения твердых коммунальных отходов, в том числе прошедших обработку (сортировку)</t>
  </si>
  <si>
    <t>Доля направленных на захоронение твердых коммунальных отходов, в том числе прошедших обработку (сортировку), в общей массе образованных твердых коммунальных отходов</t>
  </si>
  <si>
    <t>Формирование комплексной системы обращения с твердыми коммунальными отходами, включая создание условий для утилизации запрещенных к захоронению отходов</t>
  </si>
  <si>
    <t>Доля населения, охваченного услугой по обращению с твердыми коммунальными отходами</t>
  </si>
  <si>
    <t>Доля импорта оборудования для обработки и утилизации твердых коммунальных отходов</t>
  </si>
  <si>
    <t>Доля разработанных электронных моделей</t>
  </si>
  <si>
    <t>Доля направленных на утилизацию отходов, выделенных в результате раздельного накопления и обработки (сортировки) твердых коммунальных отходов, в общей массе образованных твердых коммунальных отходов</t>
  </si>
  <si>
    <t>Доля твердых коммунальных отходов, направленных на обработку (сортировку), в общей массе образованных твердых коммунальных отходов</t>
  </si>
  <si>
    <t>GA</t>
  </si>
  <si>
    <t>Агентство лесного хозяйства Камчатского края</t>
  </si>
  <si>
    <t>Сохранение лесов, в том числе на основе их воспроизводства на всех участках вырубленных и погибших лесных насаждений.</t>
  </si>
  <si>
    <t>Отношение площади лесовосстановления и лесоразведения к площади вырубленных и погибших лесных насаждений</t>
  </si>
  <si>
    <t>ДОСТОЙНЫЙ, ЭФФЕКТИВНЫЙ ТРУД И УСПЕШНОЕ ПРЕДПРИНИМАТЕЛЬСТВО</t>
  </si>
  <si>
    <t>Международная кооперация и экспорт</t>
  </si>
  <si>
    <t>Т6</t>
  </si>
  <si>
    <t>Системные меры развития международной кооперации и экспорта</t>
  </si>
  <si>
    <t>Министерство туризма Камчатского края</t>
  </si>
  <si>
    <t xml:space="preserve">1. Темп роста (индекс роста) реальной среднемесячной заработной платы 
2. Темп роста (индекс роста) реального среднедушевого денежного дохода населения </t>
  </si>
  <si>
    <t>Реализуется комплекс институциональных мероприятий по популяризации и содействию развитию экспорта</t>
  </si>
  <si>
    <t>Количество субъектов Российской Федерации, в которых внедрен Региональный экспортный стандарт 2.0, шт.</t>
  </si>
  <si>
    <t>Министерство социального благополучия и семейной политики Камчатского края</t>
  </si>
  <si>
    <t>Повышение ожидаемой продолжительности жизни до 78 лет</t>
  </si>
  <si>
    <t>Лица старше трудоспособного возраста и инвалиды, нуждающиеся в социальном обслуживании, обеспечены системой долговременного ухода</t>
  </si>
  <si>
    <t>Доля граждан старше трудоспособного возраста и инвалидов, получающих услуги в рамках системы долговременного ухода, от общего числа граждан старшего трудоспособного возраста и инвалидов, нуждающихся в долговременном уходе</t>
  </si>
  <si>
    <t>Доля граждан старше трудоспособного возраста и инвалидов, получивших социальные услуги в организациях социального обслуживания, от общего числа граждан старше трудоспособного возраста и инвалидов</t>
  </si>
  <si>
    <t>Повышение качества и доступности медицинской помощи для лиц старше трудоспособного возраста</t>
  </si>
  <si>
    <t>Уровень госпитализации на геронтологические койки лиц старше 60 лет на 10 тыс. населения соответствующего возраста</t>
  </si>
  <si>
    <t xml:space="preserve"> Охват граждан старше трудоспособного возраста профилактическими осмотрами, включая диспансеризацию</t>
  </si>
  <si>
    <t>Доля лиц старше трудоспособного возраста, у которых выявлены заболевания и патологические состояния, находящихся под диспансерным наблюдением</t>
  </si>
  <si>
    <t>Безопасные качественные дороги</t>
  </si>
  <si>
    <t>R1</t>
  </si>
  <si>
    <t>Региональная и местная дорожная сеть</t>
  </si>
  <si>
    <t>Министерство транспорта и дорожного строительства Камчатского края</t>
  </si>
  <si>
    <t>Доля дорожной сети городских агломераций, соответствующая норнмативам, в %</t>
  </si>
  <si>
    <t>Повышено качество дорожной сети, в том числе уличной сети, городских агломераций</t>
  </si>
  <si>
    <t>Доля автомобильных дорог регионального и межмуниципального значения, соответствующих нормативным требованиям</t>
  </si>
  <si>
    <t>Осуществлено строительство и реконструкция автомобильных дорог регионального или межмуниципального, местного значения (накопленным итогом)</t>
  </si>
  <si>
    <t>Доля дорожной сети городских агломераций, находящаяся в нормативном состоянии</t>
  </si>
  <si>
    <t>Приведены в нормативное состояние/построены искусственные сооружения на автомобильных дорогах регионального или межмуниципального и местного значения</t>
  </si>
  <si>
    <t>Протяженность приведенных в нормативное состояние искусственных сооружений на автомобильных дорогах регионального или межмуниципального и местного значения (накопленным итогом)</t>
  </si>
  <si>
    <t>Повышение доли отечественного оборудования (товаров, работ, услуг) в общем объеме закупок</t>
  </si>
  <si>
    <t>Доля отечественного оборудования (товаров, работ, услуг) в общем объеме закупок</t>
  </si>
  <si>
    <t>R2</t>
  </si>
  <si>
    <t>Совершенствование регуляторной политики и применения новых технологий в дорожной отрасли</t>
  </si>
  <si>
    <t>Количество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</si>
  <si>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>Количество размещенных автоматических пунктов весогабаритного контроля транспортных средств на автомобильных дорогах регионального или межмуниципального значения и городской агломерации (накопительным итогом)</t>
  </si>
  <si>
    <t>Доля объектов, на которых предусматривается использование новых и наилучших технологий, включенных в Реестр</t>
  </si>
  <si>
    <t>Доля контрактов жизненного цикла, предусматривающих выполнение работ по строительству, реконструкции, капитальному ремонту автомобильных дорог регионального (межмуниципального) значения</t>
  </si>
  <si>
    <t xml:space="preserve">Повышена безопасность участников дорожного движения
</t>
  </si>
  <si>
    <t>Министерство по чрезвычайным ситуациям Камчатского края</t>
  </si>
  <si>
    <t>Министерство имущественных и земельных отношений Камчатского края</t>
  </si>
  <si>
    <t>Экспорт продукции агропромышленного комплекса</t>
  </si>
  <si>
    <t>Министерство рыбного хозяйства Камчатского края</t>
  </si>
  <si>
    <t>Создана сквозная система финансовой и нефинансовой поддержки на всех этапах жизненного цикла проекта по экспорту продукции АПК</t>
  </si>
  <si>
    <t>Объем экспорта продукции агропромышленного комплекса (в сопоставимых ценах)</t>
  </si>
  <si>
    <t>Создание новой товарной массы продукции АПК в том числе продукции с высокой добавленной стоимостью путем технологического перевооружения отрасли и иных обеспечивающих мероприятий</t>
  </si>
  <si>
    <t>Объем экспорта рыбной продукции (включая непищевую рыбную продукцию)</t>
  </si>
  <si>
    <t>Объем экспорта напитков</t>
  </si>
  <si>
    <t>Производительность труда</t>
  </si>
  <si>
    <t>L1</t>
  </si>
  <si>
    <t>Министерство экономического развития Камчатского края</t>
  </si>
  <si>
    <t>Комплексная поддержка предприятий - участников национального проекта</t>
  </si>
  <si>
    <t>L2</t>
  </si>
  <si>
    <t>Предприятиям предоставлена возможность по внедрению лучших практик (типовых решений) и получению услуг по повышению производительности труда посредством специализированных центров компетенций на федеральном и региональном уровне</t>
  </si>
  <si>
    <t>Количество сотрудников предприятий, прошедших обучение инструментам повышения производительности труда под федеральным управлением (с ФЦК), нарастающим итогом</t>
  </si>
  <si>
    <t>Доля предприятий, достигших ежегодный 5% прирост производительности труда на предприятиях участниках, внедряющих мероприятия национального проекта под федеральным и региональным управлением в течении трех лет участия в проекте</t>
  </si>
  <si>
    <t>Количество сотрудников предприятий, прошедших обучение инструментам повышения производительности труда под региональным управлением (с РЦК), нарастающим итогом</t>
  </si>
  <si>
    <t>Количество представителей региональных команд, прошедших обучение инструментам повышения производительности труда, нарастающим итогом</t>
  </si>
  <si>
    <t>Количество предприятий - участников, внедряющих мероприятия национального проекта под федеральным управлением (с ФЦК), нарастающим итогом</t>
  </si>
  <si>
    <t>Количество предприятий - участников, внедряющих мероприятия национального проекта под региональным управлением (с РЦК), нарастающим итогом</t>
  </si>
  <si>
    <t>Количество сотрудников предприятий и представителей региональных команд, прошедших обучение инструментам повышения производительности труда, нарастающим итогом</t>
  </si>
  <si>
    <t>Удовлетворенность предприятий работой региональных центров компетенций (доля предприятий, удовлетворенных работой названных центров)</t>
  </si>
  <si>
    <t>Количество предприятий - участников, вовлеченных в национальный проект через получение адресной поддержки, нарастающим итогом</t>
  </si>
  <si>
    <t>Малое и среднее предпринимательство и поддержка индивидуальной предпринимательской инициативы</t>
  </si>
  <si>
    <t>I2</t>
  </si>
  <si>
    <t>Численность занятых в сфере малого и среднего предпринимательства, включая индивидуальных предпринимателей и самозанятых, человек</t>
  </si>
  <si>
    <t>Созданы благоприятные условия для осуществления деятельности самозанятыми гражданами посредством применения нового режима налогообложения и предоставления мер поддержки</t>
  </si>
  <si>
    <t>Количество самозанятых граждан, зафиксировавших свой статус и применяющих специальный налоговый режим «Налог на профессиональный доход» (НПД), накопленным итогом</t>
  </si>
  <si>
    <t>Министерство сельского хозяйства, пищевой и перерабатывающей промышленности Камчатского края</t>
  </si>
  <si>
    <t>I4</t>
  </si>
  <si>
    <t>I5</t>
  </si>
  <si>
    <t xml:space="preserve">  ДОСТОЙНЫЙ, ЭФФЕКТИВНЫЙ ТРУД И УСПЕШНОЕ ПРЕДПРИНИМАТЕЛЬСТВО</t>
  </si>
  <si>
    <t>Численность занятых в сфере малогои и среднего предпринимательства, включая индивидуальных предпринимателей и самозанятых, человек</t>
  </si>
  <si>
    <t>Создана комплексная система акселерации, включающая в себя финансовые и налоговые инструменты поддержки субъектов МСП, а также инфраструктуру для комфортной работы и развития субъектов МСП, доступ к закупкам крупнейших заказчиков</t>
  </si>
  <si>
    <t>Предоставление имущества (в аренду или на иных правах) из числа объектов, включенных в перечни государственного и муниципального имущества, предназначенного для субъектов МСП.</t>
  </si>
  <si>
    <t>Обеспечение доступа субъектов малого и среднего предпринимательства к имуществу за счет дополнения общего количества объектов в перечнях государственного и муниципального имущества, утверждаемых Камчатским краем и муниципальными образованиями</t>
  </si>
  <si>
    <t>Стандарт по обеспечению благоприятных условий для развития экспортной деятельности (Региональный экспортный стандарт 2.0) внедрен в субъектах Российской Федерации</t>
  </si>
  <si>
    <t>Реализуется комплекс институциональных мероприятий по популяризации и содействию развития экспорта</t>
  </si>
  <si>
    <t>Обеспечен ввод жилья в субъектах Российской Федерации</t>
  </si>
  <si>
    <t>Реализованы проекты по развитию территорий, расположенных в границах населенных пунктов, предусматривающих строительство жилья, которые включены в государственные программы субъектов Российской Федерации по развитию жилищного строительства</t>
  </si>
  <si>
    <t>Т2</t>
  </si>
  <si>
    <t>Реализованы мероприятия по благоустройству общественных территорий (набережные, центральные площади, парки и др.) и иные мероприятия, предусмотренные государственными (муниципальными) программами формирования современной городской среды</t>
  </si>
  <si>
    <t>Качество городской среды</t>
  </si>
  <si>
    <t>Создание системы продвижения и позиционирования продукции АПК</t>
  </si>
  <si>
    <t>Обеспечено вовлечение граждан в реализацию федерального проекта "Формирование комфортной городской среды"</t>
  </si>
  <si>
    <t>Реализованы мероприятия, предусмотренные паспортом ведомственного проекта по цифровизации городского хозяйства "Умный город"</t>
  </si>
  <si>
    <t>В субъектах Российской Федерации созданы и действуют региональные центры компетенций по вопросам городской среды</t>
  </si>
  <si>
    <t>В субъектах Российской Федерации актуализированы действующие государственные программы формирования комфортной городской среды по результатам проведения голосования по отбору общественных территорий и формирования адресного перечня территорий, подлежащих благоустройству в следующем году</t>
  </si>
  <si>
    <t>Обеспечена аккредитация и (или) расширена область аккредитации в национальной системе аккредитации ветеринарных лабораторий, подведомственных органам исполнительной власти субъектов Российской Федерации</t>
  </si>
  <si>
    <t>Сохранение лесов, в том числе на основе их воспроизводства на всех участках вырубленных и погибших лесных начаждений</t>
  </si>
  <si>
    <t>Увеличена площадь лесовосстановления, повышено качество и эффективность работ по лесовосстановлению на лесных участках непереданных в аренду.</t>
  </si>
  <si>
    <t>Оснащены специализированные учреждения органов государственной власти субъектов Российской Федерации лесопожарной техникой для проведения комплекса мероприятий по охране лесов от пожаров</t>
  </si>
  <si>
    <t>Сформирован запас лесных семян для лесовосстановления на всех участках вырубленных и погибших лесных насаждений.</t>
  </si>
  <si>
    <t xml:space="preserve">Количество семей, улучшивших жилищные условия, млн. семей;
</t>
  </si>
  <si>
    <t>Реализованы мероприятия, предусмотренные региональными программами переселения граждан из непригодного для проживания жилищного фонда</t>
  </si>
  <si>
    <t>Граждане расселены из аварийного жилищного фонда, признанного аварийным по состоянию на 01.01.2017 г.</t>
  </si>
  <si>
    <t>Завершено строительство и реконструкция (модернизация) объектов питьевого водоснабжения и водоподготовки, предусмотренных региональными программами, нарастающим итогом</t>
  </si>
  <si>
    <t>Введены в промышленную эксплуатацию мощности по утилизации твердых коммунальных отходов</t>
  </si>
  <si>
    <t>Введены в промышленную эксплуатацию мощности по обработке (сортировке) твердых коммунальных отходов</t>
  </si>
  <si>
    <t>Субъектами Российской Федерации обеспечена деятельность по оказанию коммунальной услуги населению по обращению с твердыми коммунальными отходами</t>
  </si>
  <si>
    <t>Объем экспорта мясной продукции</t>
  </si>
  <si>
    <t>в каком паспорте указан показатель (НП, ФП, РП)</t>
  </si>
  <si>
    <t>НП, ФП, РП</t>
  </si>
  <si>
    <t>Перечень представителей Минсельхоза России - атташе по АПК доведен до сведения предприятий АПК Камчатского края.</t>
  </si>
  <si>
    <t>Устранение торговых барьеров (тарифных и нетарифных) для обеспечения доступа продукции АПК на целевые рынки</t>
  </si>
  <si>
    <t>НП/ФП/РП</t>
  </si>
  <si>
    <t>Темп роста (индекс роста) реальной среднемесячной заработной платы;
Темп роста (индекс роста) реального среднедушевого денежного дохода населения</t>
  </si>
  <si>
    <t>Проведен конкурс лучших практик наставничества среди предприятий – участников национального проекта</t>
  </si>
  <si>
    <t>Реализованы проекты по повышению производительности труда на предприятиях-участниках национального проекта по направлению "Бережливое производство" с помощью созданной региональной инфраструктуры обеспечения повышения производительности труда</t>
  </si>
  <si>
    <t>Созданы потоки-образцы на предприятиях - участниках национального проекта под региональным управлением (совместно с экспертами региональных центров компетенций в сфере производительности труда), а также внедряющих мероприятия национального проекта самостоятельно (в том числе с привлечением консультантов), представляющие собой результат оптимизации производственных и/или вспомогательных процессов на базе сформированной инфраструктуры для развития производственной системы в рамках организационной, методологической, экспертно-аналитической и информационной поддержки программ повышения производительности труда на предприятиях</t>
  </si>
  <si>
    <t>Количество руководителей, обученных по программе управленческих навыков для повышения производительности труда, тыс. чел., нарастающим итогом</t>
  </si>
  <si>
    <t>Количество региональных центров компетенций, созданных в субъектах Российской Федерации в целях распространения лучших практик производительности труда, нарастающим итогом</t>
  </si>
  <si>
    <t>Численность занятых в сфере малого и среднего предпринимательства, включая индивидуальных предпринимателей и самозанятых</t>
  </si>
  <si>
    <t>Самозанятым гражданам обеспечено предоставление микрозаймов по льготной ставке государственными микрофинансовыми организациями (объем выданных микрозаймов, ежегодно)</t>
  </si>
  <si>
    <t>Самозанятым гражданам обеспечено предоставление комплекса информационно-консультационных и образовательных услуг организациями инфраструктуры поддержки малого и среднего предпринимательства и федеральными институтами развития (центрами компетенций) в оффлайн и онлайн форматах (количество самозанятых граждан, получивших услуги, в том числе прошедших программы обучения)</t>
  </si>
  <si>
    <t>Предоставление имущества (в аренду или на иных правах) из числа объектов, включенных в перечни государственного и муниципального имущества, самозанятым гражданам</t>
  </si>
  <si>
    <t>Созданы условия для легкого старта и комфортного ведения бизнеса (предакселерация)</t>
  </si>
  <si>
    <t>Начинающим предпринимателям предоставлены поручительства и независимые гарантии региональной гарантийной организацией на обеспечение доступа к кредитным и иным финансовым ресурсам для старта бизнеса (ежегодно) (объем финансовой поддержки, предоставленной начинающим предпринимателям (кредиты, лизинг, займы), обеспеченной поручительствами РГО)</t>
  </si>
  <si>
    <t>Начинающим предпринимателям предоставлены льготные финансовые ресурсы в виде микрозаймов государственной микрофинансовой организацией (ежегодно) (количество действующих микрозаймов, предоставленных начинающим предпринимателям)</t>
  </si>
  <si>
    <t>Субъектам МСП, включенным в реестр социальных предпринимателей, оказаны комплексные услуги и (или) предоставлена финансовая поддержка в виде грантов (количество уникальных социальных предприятий, включенных в реестр, в том числе получивших комплексные услуги и (или) финансовую поддержку в виде гранта)</t>
  </si>
  <si>
    <t>Вовлечение в предпринимательскую деятельность путем информационно-консультационных и образовательных услуг на единой площадке региональной инфраструктуры поддержки бизнеса, а также в федеральных институтах развития (количество уникальных граждан, желающих вести бизнес, начинающих и действующих предпринимателей, получивших услуги)</t>
  </si>
  <si>
    <t>Улучшены условия ведения предпринимательской деятельности для индивидуальных предпринимателей, применяющих патентную систему налогообложения (количество индивидуальных предпринимателей, применяющих патентную систему налогообложения)</t>
  </si>
  <si>
    <t>Субъектам МСП обеспечен льготный доступ к производственным площадям и помещениям промышленных парков, технопарков в целях создания (развития) производственных и инновационных компаний (количество субъектов МСП, которые стали резидентами созданных промышленных парков, технопарков по всей территории страны, накопленным итогом).</t>
  </si>
  <si>
    <t>Субъектам МСП обеспечен льготный доступ к заемным средствам МКК Камчатский государственный фонд поддержки предпринимательства (количество действующих микрозаймов, выданных МФО)</t>
  </si>
  <si>
    <t>Субъектам МСП обеспечено предоставление поручительств (гарантии) Гарантийного фонда развития предпринимательства Камчатского края (объем финансовой поддержки, оказанной субъектам МСП, при гарантийной поддержке РГО)</t>
  </si>
  <si>
    <t>Субъектами МСП осуществлен экспорт товаров (работ, услуг) при поддержке Камчатского центра поддержки экспорта (количество субъектов МСП-экспортеров, заключивших экспортные контракты по результатам услуг ЦПЭ)</t>
  </si>
  <si>
    <t>Увеличен объем внебюджетных инвестиций в основной капитал субъектов МСП, получивших доступ к производственным площадям и помещениям промышленных парков, технопарков, созданных в рамках государственной поддержки малого и среднего предпринимательства, осуществляемой Минэкономразвития России (объем внебюджетных инвестиций)</t>
  </si>
  <si>
    <t>Ежегодный объем экспорта субъектов МСП, получивших поддержку центров поддержки экспорта</t>
  </si>
  <si>
    <t>отсутствует</t>
  </si>
  <si>
    <t>Получен доступ к дополнительным сервисам информационной системы «Одно окно»</t>
  </si>
  <si>
    <t>Проведена маркетинговая кампания по продвижению информационных систем «Одно окно» и «Реестр экспортеров» среди целевой аудитории в период с 2019 по 2021 год</t>
  </si>
  <si>
    <t>Информирование представителей бизнеса Камчатского края о нормативных правовых актах по совершенствованию механизмов реализации агентско-сервисной поддержки в соответствии с принятыми изменениями на федеральном уровне</t>
  </si>
  <si>
    <t>Обеспечено участие субъектов предпринимательства, зарегистрированных на территории Камчатского края, в акселерационных программах для экспортеров</t>
  </si>
  <si>
    <t>Создан информационный ресурс для предоставления экспортерам информации о перспективах поставок и барьерах на зарубежных рынках</t>
  </si>
  <si>
    <t>Сформирована и обучена региональная управленческая команда по развитию экспортного потенциала</t>
  </si>
  <si>
    <t>Обеспечена деятельность Центра поддержки экспорта Камчатского края, обеспечен доступ предприятий Камчатского края к государственным мерам поддержки</t>
  </si>
  <si>
    <t>В Камчатском крае создана образовательная площадка для начинающих экспортеров</t>
  </si>
  <si>
    <t>В государственных (муниципальных) образовательных организациях, реализующих программы общего образования, в соответствии с утвержденным стандартом сформирована ИТ-инфраструктура для обеспечения в помещениях безопасного доступа к государственным, муниципальным и иным информационным системам, а также к сети Интернет.</t>
  </si>
  <si>
    <t>На участках мировых судей обеспечено формирование и функционирование необходимой информационно-технологической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видеоконференцсвязи.</t>
  </si>
  <si>
    <t>Субъектами Российской Федерации реализованы мероприятия по созданию и организации работы единой службы оперативной помощи гражданам по номеру «122»</t>
  </si>
  <si>
    <t>Созданы для всех категорий и групп населения условия для занятий физической культуры и спортом (новая модель спорта)</t>
  </si>
  <si>
    <t>Повышена квалификация творческих и управленческих кадров в сфере культуры на базе 15 Центров непрерывного образования и повышения квалификации творческих и управленческих кадров в сфере культуры</t>
  </si>
  <si>
    <t>Оказана государственная поддержка лучшим сельским учреждениям культуры</t>
  </si>
  <si>
    <t>Оказана государственная поддержка лучшим работникам сельских учреждений культуры</t>
  </si>
  <si>
    <t>Реализация творческих проектов некоммерческих организаций, направленных на укрепление российской гражданской идентичности на основе духовно-нравственных и культурных ценностей народов Российской Федерации, включая мероприятия, направленные на популяризацию русского языка и литературы, народных художественных промыслов и ремесел</t>
  </si>
  <si>
    <t>Проведение мероприятий по поддержке добровольческого движения, в том числе, в сфере сохранения культурного наследия народов Российской Федерации</t>
  </si>
  <si>
    <t>Приобретены передвижные многофункциональные культурные центры (автоклубы) для обслуживания сельского населения субъектов Российской Федерации</t>
  </si>
  <si>
    <t>отсутствуют</t>
  </si>
  <si>
    <t>Переоснащены муниципальные библиотеки по модельному стандарту</t>
  </si>
  <si>
    <t>Построены (реконструированы) и (или) капитально отремонтированы культурно-досуговые организации в сельской местности</t>
  </si>
  <si>
    <t>Реконструированы и (или) капитально отремонтированы региональные и муниципальные детские школы искусств по видам искусств</t>
  </si>
  <si>
    <t>Реконструированы и капитально отремонтированы муниципальные музеи</t>
  </si>
  <si>
    <t>Технически оснащены муниципальные музеи</t>
  </si>
  <si>
    <t>Оснащены образовательные учреждения в сфере культуры (детские школы искусств по видам искусств и училищ) музыкальными инструментами, оборудованием и учебными материалами</t>
  </si>
  <si>
    <t>Субъекты Российской Федерации обеспечили внедрение модели организации и функционирования центров общественного здоровья и медицинской профилактики</t>
  </si>
  <si>
    <t> Внедрены дополнительные мероприятия в региональные, муниципальные и корпоративные программы укрепления здоровья граждан, направленные на обеспечение опережающей динамики показателей общественного здоровья в субъектах Российской Федерации, входящих в Дальневосточный федеральный округ.</t>
  </si>
  <si>
    <t>Внедрены корпоративные программы, содержащие наилучшие практики по укреплению здоровья работников</t>
  </si>
  <si>
    <t>Граждане старше трудоспособного возраста и инвалиды получили услуги в рамках системы долговременного ухода</t>
  </si>
  <si>
    <t>Введены в эксплуатацию объекты капитального строительства для размещения граждан в стационарных организациях социального обслуживания в субъектах Российской Федерации</t>
  </si>
  <si>
    <t> Во всех субъектах Российской Федерации на геронтологических койках получили помощь граждане старше трудоспособного возраста</t>
  </si>
  <si>
    <t>Созданы региональные гериатрические центры во всех субъектах Российской Федерации</t>
  </si>
  <si>
    <t>Лица старше трудоспособного возраста из групп риска, проживающие в организациях социального обслуживания, прошли вакцинацию против пневмококковой инфекции</t>
  </si>
  <si>
    <t>Разработан и внедрен в практику во всех субъектах Российской Федерации комплекс мер, направленный на профилактику падений и переломов</t>
  </si>
  <si>
    <t>Созданы дополнительные места для детей в возрасте от 1,5 до 3 лет в дошкольных образовательных организациях</t>
  </si>
  <si>
    <t>Повысили квалификацию не менее 20 специалистов ежегодно в сфере образования, а также руководителей частных дошкольных организаций и индивидуальных предпринимателей, осуществляющих организацию и обеспечение реализации образовательных программ дошкольного образования и присмотр, и уход за детьми дошкольного возраста в негосударственном секторе</t>
  </si>
  <si>
    <t>Создание условий для привлечения работодателями необходимых трудовых ресурсов из других субъектов Российской Федерации</t>
  </si>
  <si>
    <t>Привлечено работников в рамках региональных программ повышения мобильности трудовых ресурсов</t>
  </si>
  <si>
    <t>Развитие инфраструктуры занятости и внедрение организационных и технологических инноваций с использованием цифровых и платформенных решений в целях поддержки уровня занятости населения</t>
  </si>
  <si>
    <t>Количество центров занятости населения в субъектах Российской Федерации, в которых реализуются или реализованы проекты по модернизации</t>
  </si>
  <si>
    <t>ФИНАНСОВАЯ ПОДДЕРЖКА СЕМЕЙ ПРИ РОЖДЕНИИ ДЕТЕЙ</t>
  </si>
  <si>
    <t>Обеспечение финансовой поддержки семей при рождении детей</t>
  </si>
  <si>
    <t>Семьи при рождении первого ребенка женщиной в возрасте от 19 до 24 лет, а также при рождении третьего ребенка и последующих детей получат финансовую поддержку путем предоставления краевого материнского (семейного) капитала</t>
  </si>
  <si>
    <t>Нуждающиеся семьи получат ежемесячные выплаты в связи с рождением (усыновлением) первого ребенка за счет субвенций из федерального бюджета</t>
  </si>
  <si>
    <t>Семьи, имеющие не менее 4-х детей или не менее 3-х одновременно рожденных детей в возрасте до 18-ти лет, и одинокие матери (отцы), воспитывающие не менее 3-х детей в возрасте до 18-ти лет, прожившие в Камчатском крае не менее 5 лет, а также граждане, имеющие в составе семьи детей-инвалидов, получат социальную выплату на строительство или приобретение жилого помещения в собственность</t>
  </si>
  <si>
    <t>Семьи с тремя и более детьми получат ежемесячную денежную выплату, назначаемую в случае рождения третьего ребенка или последующих детей до достижения ребенком возраста 3 лет</t>
  </si>
  <si>
    <t>Количество циклов экстракорпорального оплодотворения, выполненных семьям, страдающим бесплодием, за счет средств базовой программы обязательного медицинского страхования</t>
  </si>
  <si>
    <t>В субъектах Российской Федерации, входящих в состав Дальневосточного федерального округа, семьи при рождении первого ребенка получат единовременную выплату, семьям при рождении второго ребенка будет предоставлен региональный материнский (семейный) капитал</t>
  </si>
  <si>
    <t>Медицинские организации оснащены автомобилями скорой медицинской помощи класса "С" для оказания скорой медицинской помощи пациентам, пострадавшим при дорожно-транспортных происшествиях</t>
  </si>
  <si>
    <t>Созданы условия для вовлечения детей и молодежи в деятельность по профилактике дорожно-транспортного травматизма, включая развитие детско-юношеских автошкол, отрядов юных инспекторов движения и пр.</t>
  </si>
  <si>
    <t>Организована системная работа с родителями по обучению детей основам правил дорожного движения и привитию им навыков безопасного поведения на дорогах, обеспечению безопасности детей при перевозках в транспортных средствах</t>
  </si>
  <si>
    <t>Приобретены технические средства обучения, наглядные учебные и методические материалы для организаций, осуществляющих обучение детей, работу по профилактике детского дорожно-транспортного травматизма</t>
  </si>
  <si>
    <t>Обеспечена организация и проведение региональных профильных смен по безопасности дорожного движения в организациях отдыха детей и их оздоровления</t>
  </si>
  <si>
    <t>Размещение автоматических пунктов весогабаритного контроля транспортных средств на автомобильных дорогах регионального или межмуниципального значения (накопленным итогом)</t>
  </si>
  <si>
    <t>Увеличение количества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 до 250% к 2030 году от базового количества 2017 года</t>
  </si>
  <si>
    <t>В соответствии с программами дорожной деятельности на текущий год субъектами Российской Федерации выполнены дорожные работы</t>
  </si>
  <si>
    <t>Субъектами Российской Федерации выполнены работы по строительству и реконструкции автомобильных дорог регионального или межмуниципального, местного значения</t>
  </si>
  <si>
    <t>Повышение доли отечественного оборудования (товаров, работ, услуг) в общем объёме закупок</t>
  </si>
  <si>
    <t>Субъектами Российской Федерации заключены контракты (доведены государственные задания учреждениям), предусматривающие закупку отечественного оборудования (товаров, работ, услуг) в рамках федерального проекта «Региональная и местная дорожная сеть».</t>
  </si>
  <si>
    <t>Созданы для всех категорий и групп населения условия для занятий физической культурой и спортом (новая модель спорта)</t>
  </si>
  <si>
    <t>В организации спортивной подготовки поставлено спортивное оборудование в рамках федеральной целевой программы "Развитие физической культуры и спорта в Российской Федерации на 2016-2020 годы"</t>
  </si>
  <si>
    <t>Построены и введены в эксплуатацию объекты спорта в рамках реализации федеральной целевой программы "Развитие физической культуры и спорта в Российской Федерации на 2016-2020 годы"</t>
  </si>
  <si>
    <t xml:space="preserve">Обеспечена возможность детям получать качественное общее образование в условиях, отвечающих современным требованиям, независимо от места проживания ребенка </t>
  </si>
  <si>
    <t>Обновлена материально-техническая база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</si>
  <si>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В общеобразовательных организациях, расположенных в сельской местности и малых городах, созданы и функционируют центры образования естественно-научной и технологической направленностей</t>
  </si>
  <si>
    <t>Создано новых мест в общеобразовательных организациях, расположенных в сельской местности и поселках городского типа</t>
  </si>
  <si>
    <t>Создано новых мест в общеобразовательных организациях</t>
  </si>
  <si>
    <t>На базе общеобразовательных организаций созданы и функционируют детские технопарки «Кванториум»</t>
  </si>
  <si>
    <t>Внедрены методики преподавания общеобразовательных дисциплин с учетом профессиональной направленности программ среднего профессионального образования, реализуемых на базе основного общего образования</t>
  </si>
  <si>
    <t>Сформирована и функционирует единая федеральная система научно-методического сопровождения педагогических работников и управленческих кадров</t>
  </si>
  <si>
    <t>Педагогические работники и управленческие кадры системы общего, дополнительного образования детей и профессионального образования субъектов Российской Федерации повысили уровень профессионального мастерства по дополнительным профессиональным программам</t>
  </si>
  <si>
    <t>Обеспечена реализация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</si>
  <si>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Созданы новые места в образовательных организациях различных типов для реализации дополнительных общеразвивающих программ всех направленностей</t>
  </si>
  <si>
    <t>Обеспечено проведение мероприятий по профессиональной ориентации в рамках реализации проекта «Билет в будущее», в которых приняли участие дети</t>
  </si>
  <si>
    <t>Созданы и функционируют региональные центры выявления, поддержки и развития способностей и талантов у детей и молодежи</t>
  </si>
  <si>
    <t>Внедрена и функционирует Целевая модель развития региональных систем дополнительного образования детей</t>
  </si>
  <si>
    <t>Обеспечено проведение открытых онлайн-уроков, направленных на раннюю профориентацию и реализуемых с учетом опыта цикла открытых уроков "Проектория", в которых приняли участие дети</t>
  </si>
  <si>
    <t>В общеобразовательных организациях, расположенных в сельской местности и малых городах, обновлена материально-техническая база для занятий детей физической культурой и спортом</t>
  </si>
  <si>
    <t>Образовательные организации обеспечены материально-технической базой для внедрения цифровой образовательной среды</t>
  </si>
  <si>
    <t>Созданы центры цифрового образования детей "IT-куб"</t>
  </si>
  <si>
    <t>Обучающиеся по программам среднего профессионального образования прошли процедуру аттестации в виде демонстрационного экзамена по всем укрупненным группам профессий и специальностей</t>
  </si>
  <si>
    <t>Созданы и функционируют Центры опережающей профессиональной подготовки</t>
  </si>
  <si>
    <t>Создана (обновлена) материально-техническая база образовательных организаций, реализующих программы среднего профессионального образования</t>
  </si>
  <si>
    <t>Во всех субъектах Российской Федерации внедрены программы профессионального обучения по наиболее востребованным и перспективным профессиям</t>
  </si>
  <si>
    <t>Ежегодное проведение регионального этапа чемпионата «Абилимпикс»</t>
  </si>
  <si>
    <t>Приобретены передвижные медицинские комплексы</t>
  </si>
  <si>
    <t>Функционируют передвижные медицинские комплексы, приобретенные в рамках федерального проекта</t>
  </si>
  <si>
    <t>Внедрена система информирования граждан, застрахованных в системе обязательного медицинского страхования, о правах на получение бесплатной медицинской помощи (доля лиц, получающих информацию, от общего числа застрахованных лиц), нарастающим итогом</t>
  </si>
  <si>
    <t>В субъектах Российской Федерации функционируют Региональные центры организации первичной медико-санитарной помощи</t>
  </si>
  <si>
    <t>Медицинские организации, оказывающие первичную медико-санитарную помощь, принимают участие в создании и тиражировании "Новой модели организации оказания медицинской помощи"</t>
  </si>
  <si>
    <t>Количество субъектов Российской Федерации, на территории которых страховыми медицинскими организациями обеспечивается защита прав застрахованных лиц при получении ими медицинской помощи за пределами территории страхования, не менее</t>
  </si>
  <si>
    <t>Субъектами Российской Федерации выполнены вылеты санитарной авиации дополнительно к вылетам, осуществляемым за счет собственных средств бюджетов субъектов Российской Федерации</t>
  </si>
  <si>
    <t>Разработаны, утверждены и реализуются региональные программы «Борьба с сердечно-сосудистыми заболеваниями»</t>
  </si>
  <si>
    <t>Обеспечена профилактика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</si>
  <si>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Переоснащены/дооснащены медицинским оборудованием региональные сосудистые центры и первичные сосудистые отделения в субъектах Российской Федерации</t>
  </si>
  <si>
    <t>Завершено переоснащение/дооснащение медицинским оборудованием региональных сосудистых центров и первичных сосудистых отделений в субъектах Российской Федерации. Нарастающий итог.</t>
  </si>
  <si>
    <t>Разработаны, утверждены и реализуются региональные программы "Борьба с онкологическими заболеваниями"</t>
  </si>
  <si>
    <t>Финансовое обеспечение оказания медицинской помощи больным с онкологическими заболеваниями в соответствии с клиническими рекомендациями</t>
  </si>
  <si>
    <t>Организованы центры амбулаторной онкологической помощи</t>
  </si>
  <si>
    <t>Оснащены (переоснащены) медицинским оборудованием региональные медицинские организации, оказывающие помощь больным онкологическими заболеваниями (диспансеры/больницы)</t>
  </si>
  <si>
    <t>Завершено оснащение (переоснащение) медицинским оборудованием региональных медицинских организаций, оказывающих помощь больным онкологическими заболеваниями (диспансеров/больниц)</t>
  </si>
  <si>
    <t>Детские поликлиники/детские поликлинические отделения медицинских организаций субъектов Российской Федерации реализуют организационно-планировочные решения внутренних пространств, обеспечивающих комфортность пребывания детей в соответствии с приказом Минздрава России от 7 марта 2018 г. № 92н «Об утверждении Положения об организации оказания первичной медико-санитарной помощи детям»</t>
  </si>
  <si>
    <t>Детские поликлиники/детские поликлинические отделения медицинских организаций субъектов Российской Федерации будут дооснащены медицинскими изделиями в соответствии с приказом Минздрава России от 7 марта 2018 г. № 92н «Об утверждении Положения об организации оказания первичной медико-санитарной помощи детям»</t>
  </si>
  <si>
    <t>Будет оказана медицинская помощь женщинам в период беременности, родов и в послеродовый период, в том числе за счет средств родовых сертификатов</t>
  </si>
  <si>
    <t>В субъектах Российской Федерации будут актуализированы и утверждены региональные программы «Развитие детского здравоохранения, включая создание современной инфраструктуры оказания медицинской помощи детям».</t>
  </si>
  <si>
    <t>Увеличена доля детей в возрасте 0-17 лет, охваченных профилактическими осмотрами</t>
  </si>
  <si>
    <t>Увеличена численность врачей, работающих в государственных медицинских организациях, тыс. человек нарастающим итогом</t>
  </si>
  <si>
    <t>Увеличена численность средних медицинских работников, работающих в государственных медицинских организациях, тыс. человек нарастающим итогом</t>
  </si>
  <si>
    <t>Аккредитованы и допущены к профессиональной деятельности специалисты, тыс. человек нарастающим итогом</t>
  </si>
  <si>
    <t>100% медицинских организаций государственной и муниципальной систем здравоохранения субъектов Российской Федерации обеспечивают межведомственное электронное взаимодействие, в том числе с учреждениями медико-социальной экспертизы.</t>
  </si>
  <si>
    <t>В 85 субъектах Российской Федерации функционирует централизованная подсистема государственной информационной системы в сфере здравоохранения «Телемедицинские консультации», к которой подключены все медицинские организации государственной и муниципальной систем здравоохранения субъектов Российской Федерации второго и третьего уровней.</t>
  </si>
  <si>
    <t>85 субъектов Российской Федерации реализовали систему электронных рецептов.</t>
  </si>
  <si>
    <t>85 субъектов реализовали региональные проекты «Создание единого цифрового контура в здравоохранении на основе единой государственной информационной системы здравоохранения (ЕГИСЗ)» с целью внедрения в медицинских организациях государственной и муниципальной систем здравоохранения медицинских информационных систем, соответствующих требованиям Минздрава России и реализации государственных информационных систем в сфере здравоохранения, соответствующих требованиям Минздрава России, обеспечивающих информационное взаимодействие с подсистемами ЕГИСЗ</t>
  </si>
  <si>
    <t>Обеспечена защищенная сеть передачи данных, к которой подключены не менее 100% территориально-выделенных структурных подразделений медицинских организаций государственной и муниципальной систем здравоохранения субъектов Российской Федерации (в том числе фельдшерские и фельдшерско-акушерские пункты, подключенные к сети Интернет).</t>
  </si>
  <si>
    <t>Организовано не менее 900 тысяч автоматизированных рабочих мест медицинских работников при внедрении и эксплуатации медицинских информационных систем, соответствующих требованиям Минздрава России в медицинских организациях государственной и муниципальной систем здравоохранения субъектов Российской Федерации.</t>
  </si>
  <si>
    <t>100% медицинских организаций обеспечивают для граждан доступ к юридически значимым электронным медицинским документам посредством Личного кабинета пациента «Мое здоровье» на Едином портале государственных и муниципальных услуг.</t>
  </si>
  <si>
    <t>Осуществлены мероприятия по дорожной деятельности в отношении автомобильных дорог общего пользования регионального или межмуниципального, местного значения и искусственных сооружений на них</t>
  </si>
  <si>
    <t>Приобретен автомобильный транспорт в медицинские организации, оказывающие первичную медико-санитарную помощь, а также в медицинские организации, расположенные в сельской местности, поселках городского типа и малых городах с численностью населения до 50 тыс. человек для доставки пациентов в медицинские организации, медицинских работников до места жительства пациентов, а также для перевозки биологических материалов для исследований, доставки лекарственных препаратов до жителей отдаленных районов</t>
  </si>
  <si>
    <t>Осуществлено новое строительство (реконструкция) объектов медицинских организаций</t>
  </si>
  <si>
    <t>Приобретены объекты недвижимого имущества медицинских организаций</t>
  </si>
  <si>
    <t>Приобретены и смонтированы быстровозводимые модульные конструкции объектов медицинских организаций</t>
  </si>
  <si>
    <t>Осуществлен капитальный ремонт зданий медицинских организаций и их обособленных структурных подразделений, расположенных в том числе в сельской местности, рабочих поселках, поселках городского типа и малых городах с численностью населения до 50 тыс. человек</t>
  </si>
  <si>
    <t>Приобретено оборудование в медицинские организации, оказывающие первичную медико-санитарную помощь, а также в медицинские организации, расположенные в сельской местности, поселках городского типа и малых городах с численностью населения до 50 тыс. человек</t>
  </si>
  <si>
    <t>не установлено</t>
  </si>
  <si>
    <t>Оснащение учреждений выполняющих мероприятия по воспроизводству лесов специализированной техникой для проведения комплекса мероприятий по лесовосстановлению и лесоразведению</t>
  </si>
  <si>
    <t>Начинающим предпринимателям в сфере пищевой промышленности и IT предоставлены в пользование на правах аренды производственные и офисные площади в бизнес-инкубаторе "Пищекомбинат" (количество уникальных субъектов малого и среднего предпринимательства, которым предоставлены в пользование на правах аренды производственные и офисные площади в помещениях)</t>
  </si>
  <si>
    <t>Проведена информационно - разъяснительная работа по вопросу изменений в законодательстве в части учета и маркирования животных</t>
  </si>
  <si>
    <t>Обеспечена реализация программ контроля по ящуру и группу птиц</t>
  </si>
  <si>
    <t>Обеспечена реализация программ контроля по АЧС</t>
  </si>
  <si>
    <t>Продвижение продукции на внешние рынки</t>
  </si>
  <si>
    <t>Организовано участие делегаций Камчатского края в международных дегустационно-демонстрационных мероприятиях</t>
  </si>
  <si>
    <t>Объем экспорта продукции АПК, млрд долл. США</t>
  </si>
  <si>
    <t>Выполнен план по достижению целевых показателей экспорта продукции АПК в Камчатском крае</t>
  </si>
  <si>
    <t>Получен доступ к информационной системе «Одно окно»</t>
  </si>
  <si>
    <t>Подготовлен и представлен на заседании проектного комитета доклад «О формировании единой системы продвижения экспорта за рубежом и в Камчатском крае»</t>
  </si>
  <si>
    <t>Разработан план международного продвижения (в рамках исполнения Регионального экспортного стандарта 2.0) с указанием страновых планов по основным партнерам с учетом географических особенностей по продвижению продукции Камчатского края на экспорт</t>
  </si>
  <si>
    <t>Актуализированы нормативные правовые акты, регламентирующих деятельность Совета по внешнеэкономической деятельности при Губернаторе Камчатского края в части обновления задач и регламента работы коллегиального органа</t>
  </si>
  <si>
    <t>Закреплено развитие экспорта, в том числе экспорта услуг, в документах стратегического планирования Камчатского края</t>
  </si>
  <si>
    <t>Центром поддержки экспорта Камчатского края внедрена система экспортного аудита компаний, обладающих экспортным потенциалом</t>
  </si>
  <si>
    <t>Обеспечено расширение каналов международного продвижения и повышение их эффективности</t>
  </si>
  <si>
    <t>Организована работа с образовательными организациями, расположенными на территории Камчатского края, по созданию и развитию механизма повышения квалификации госслужащих в сфере внешнеэкономической деятельности, в том числе основам экспортной деятельности</t>
  </si>
  <si>
    <t>Разработана программа обучения, направленная на формирование навыков управления в сфере внешнеэкономической деятельности, в том числе основам экспортной деятельности, и организовано обучение сотрудников исполнительных органов государственной власти Камчатского края</t>
  </si>
  <si>
    <t>Организована работа по информированию участников внешнеэкономической деятельности о разработке на федеральном уровне нормативных правовых актов, регламентирующих подключение участников внешнеэкономической деятельности и исполнительных органов государственной власти, а также подведомственных учреждений к информационной системе «Реестр экспортеров»</t>
  </si>
  <si>
    <t>Созданы дополнительные места в дошкольных образовательных организациях для детей в возрасте до 3 лет, тыс. мест нарастающим итогом</t>
  </si>
  <si>
    <t>Приобретены в районные медицинские учреждения хроматографы для выявления состояния опьянения в результате употребления наркотических средств, психотропных или иных вызывающих опьянение веществ</t>
  </si>
  <si>
    <t>Количество государственных (муниципальных) служащих и работников учреждений, прошедших обучение компетенциям в сфере цифровой трансформации государственного и муниципального управления, ежегодно</t>
  </si>
  <si>
    <t>Оказание содействия подключению к сети Интернет (за счет средств федерального бюджета) органов государственной власти, органов местного самоуправления, расположенных на территории Камчатского края</t>
  </si>
  <si>
    <t>Подключение к сети Интернет (за счет средств федерального бюджета) социально значимых объектов, расположенных на территории Камчатского края</t>
  </si>
  <si>
    <t xml:space="preserve"> РП</t>
  </si>
  <si>
    <t>Субъектам МСП, а также резидентам промышленных парков, технопарков обеспечено оказание комплексных услуг на единой площадке центра "Мой бизнес" по единым требованиям к оказанию поддержки (количество субъектов МСП, получивших комплексные услуги)</t>
  </si>
  <si>
    <t>Представлена субсидия центру "Мой бизнес" на ведение уставной деятельности</t>
  </si>
  <si>
    <t>Предоставление микрозаймов субъектам малого и среднего предпринимательства Камчатского края, а также физическим лицам, применяющим специальный налоговый режим "Налог на профессиональный доход"</t>
  </si>
  <si>
    <t xml:space="preserve">Обеспечение реального роста экспорта несырьевых неэнергетических товаров 
</t>
  </si>
  <si>
    <t xml:space="preserve">Кадры для цифровой экономики </t>
  </si>
  <si>
    <t>возрастающий/убывающий</t>
  </si>
  <si>
    <t>возрастающий</t>
  </si>
  <si>
    <t>убывающий</t>
  </si>
  <si>
    <t xml:space="preserve"> Дети в возрасте от полутора до трех лет имеют возможность получать дошкольное образование.</t>
  </si>
  <si>
    <t xml:space="preserve"> Увеличен объем экспорта медицинских услуг</t>
  </si>
  <si>
    <t>Увеличен объем экспорта медицинских услуг</t>
  </si>
  <si>
    <t>Содействие массовой подготовке сотрудников органов государственной власти Камчатского края и органов местного самоуправления цифровым компетенциям и технологиям, в том числе отбор претендентов из числа государственных и муниципальных служащих для прохождения программ повышения квалификации и профессиональной переподготовки</t>
  </si>
  <si>
    <t>Содействие гражданам, в том числе предпенсионного и старшего возраста, в освоении ключевых компетенций цифровой экономики, в том числе путем проведения информационных кампаний по поддержке и продвижению в Камчатском крае реализации персональных цифровых сертификатов от государства, а также по использованию гражданами общедоступного онлайн-сервиса непрерывного образования, направленного на формирование ключевых компетенций цифровой экономики</t>
  </si>
  <si>
    <t>исполнен в 21 году</t>
  </si>
  <si>
    <t xml:space="preserve">Организовано предоставление финансовой поддержки субъектам МСП </t>
  </si>
  <si>
    <t>начало реализации 2024 год</t>
  </si>
  <si>
    <t>Организовано участие делегации Камчатского края в международных конгрессно-выставочных и презентационных мероприятиях</t>
  </si>
  <si>
    <t>Проведен ежегодный конкурс - Экспортер года</t>
  </si>
  <si>
    <t>оконен в 2019 году</t>
  </si>
  <si>
    <t>начало в 24 году</t>
  </si>
  <si>
    <t>закончен в 21 году</t>
  </si>
  <si>
    <t>Организована работа заседания Рабочей группы по экспорту</t>
  </si>
  <si>
    <t>Создана и функционирует база экспертов Камчатского края</t>
  </si>
  <si>
    <t>41</t>
  </si>
  <si>
    <t>03</t>
  </si>
  <si>
    <t>01.16.16</t>
  </si>
  <si>
    <t>01.02.19</t>
  </si>
  <si>
    <t>01.04.05</t>
  </si>
  <si>
    <t>01.13.04</t>
  </si>
  <si>
    <t>01.17.17</t>
  </si>
  <si>
    <t>01.18.18</t>
  </si>
  <si>
    <t>01.11.03</t>
  </si>
  <si>
    <t>Плановое значение показателя на АВГУСТ</t>
  </si>
  <si>
    <t>Фактическое значение показателя АВГУСТ</t>
  </si>
  <si>
    <t>01</t>
  </si>
  <si>
    <t>Фактическое значение результата АВГУСТ</t>
  </si>
  <si>
    <t>01.09.11</t>
  </si>
  <si>
    <t>01.24.24</t>
  </si>
  <si>
    <t>02</t>
  </si>
  <si>
    <t>реализован в 2020 году</t>
  </si>
  <si>
    <t>КОД ЭБ</t>
  </si>
  <si>
    <t>ФП</t>
  </si>
  <si>
    <t>01.08.10</t>
  </si>
  <si>
    <t>14.03.05</t>
  </si>
  <si>
    <t>14.04.06</t>
  </si>
  <si>
    <t>14.07.09</t>
  </si>
  <si>
    <t>14.09.03</t>
  </si>
  <si>
    <t>11</t>
  </si>
  <si>
    <t>12.02.11</t>
  </si>
  <si>
    <t>12.03.09</t>
  </si>
  <si>
    <t>13.01.01</t>
  </si>
  <si>
    <t>14.01.01</t>
  </si>
  <si>
    <t>14.03.03</t>
  </si>
  <si>
    <t>18.13.13</t>
  </si>
  <si>
    <t>23.12.12</t>
  </si>
  <si>
    <t>02.12.05</t>
  </si>
  <si>
    <t>02.18.01</t>
  </si>
  <si>
    <t>02.21.02</t>
  </si>
  <si>
    <t>02.16.07</t>
  </si>
  <si>
    <t>13.16.01</t>
  </si>
  <si>
    <t>03.22.02</t>
  </si>
  <si>
    <t>03.27.09</t>
  </si>
  <si>
    <t>03.31.10</t>
  </si>
  <si>
    <t>03.20.13</t>
  </si>
  <si>
    <t>Оценка общественного мнения по удовлетворенности населения медицинской помощью, процент</t>
  </si>
  <si>
    <t>01.22.22</t>
  </si>
  <si>
    <t>01.26.26</t>
  </si>
  <si>
    <t>05.02.02</t>
  </si>
  <si>
    <t>05.07.07</t>
  </si>
  <si>
    <t>06.09.09</t>
  </si>
  <si>
    <t>06.05.05</t>
  </si>
  <si>
    <t>11.01.01</t>
  </si>
  <si>
    <t>11.02.11</t>
  </si>
  <si>
    <t>04.02.02</t>
  </si>
  <si>
    <t>04.05.05</t>
  </si>
  <si>
    <t>09.04.04</t>
  </si>
  <si>
    <t>09.07.07</t>
  </si>
  <si>
    <t>16.05.05</t>
  </si>
  <si>
    <t>16.17.17</t>
  </si>
  <si>
    <t>16.20.20</t>
  </si>
  <si>
    <t>16.24.24</t>
  </si>
  <si>
    <t>02.05.05</t>
  </si>
  <si>
    <t>02.06.06</t>
  </si>
  <si>
    <t>12</t>
  </si>
  <si>
    <t>16.135.135</t>
  </si>
  <si>
    <t>05</t>
  </si>
  <si>
    <t>01.57.03</t>
  </si>
  <si>
    <t>01.60.02</t>
  </si>
  <si>
    <t>01.70.70</t>
  </si>
  <si>
    <t>02.01.01</t>
  </si>
  <si>
    <t>02.83.83</t>
  </si>
  <si>
    <t>02.02.02</t>
  </si>
  <si>
    <t>1.56.56</t>
  </si>
  <si>
    <t>01.72.05</t>
  </si>
  <si>
    <t>05.05.05</t>
  </si>
  <si>
    <t>01.05.04</t>
  </si>
  <si>
    <t>02.08.08</t>
  </si>
  <si>
    <t>01.02.02</t>
  </si>
  <si>
    <t>01.04.04</t>
  </si>
  <si>
    <t>10</t>
  </si>
  <si>
    <t>01.03.03</t>
  </si>
  <si>
    <t>02.04.13</t>
  </si>
  <si>
    <t>02.05.16</t>
  </si>
  <si>
    <t>02.07.18</t>
  </si>
  <si>
    <t>11.23.23</t>
  </si>
  <si>
    <t>01.01.08</t>
  </si>
  <si>
    <t>05.02.23</t>
  </si>
  <si>
    <t>17.01.04</t>
  </si>
  <si>
    <t>17.03.03</t>
  </si>
  <si>
    <t>17.08.20</t>
  </si>
  <si>
    <t>17.11.11</t>
  </si>
  <si>
    <t>02.12.12</t>
  </si>
  <si>
    <t>02.20.20</t>
  </si>
  <si>
    <t>21</t>
  </si>
  <si>
    <t>16</t>
  </si>
  <si>
    <t>16.01.15</t>
  </si>
  <si>
    <t>16.10.10</t>
  </si>
  <si>
    <t>16.11.11</t>
  </si>
  <si>
    <t>16.13.13</t>
  </si>
  <si>
    <t>17</t>
  </si>
  <si>
    <t>03.04.04</t>
  </si>
  <si>
    <t>03.05.05</t>
  </si>
  <si>
    <t>03.15.15</t>
  </si>
  <si>
    <t>03.16.01</t>
  </si>
  <si>
    <t>03.17.03</t>
  </si>
  <si>
    <t>03.18.18</t>
  </si>
  <si>
    <t>03.19.06</t>
  </si>
  <si>
    <t>03.30.30</t>
  </si>
  <si>
    <t>03.31.31</t>
  </si>
  <si>
    <t>03.32.32</t>
  </si>
  <si>
    <t>33</t>
  </si>
  <si>
    <t>35</t>
  </si>
  <si>
    <t>34</t>
  </si>
  <si>
    <t>39</t>
  </si>
  <si>
    <t>02.04.07</t>
  </si>
  <si>
    <t>J1</t>
  </si>
  <si>
    <t>Туристическая инфраструктура (Камчатский край)</t>
  </si>
  <si>
    <t>Туризм и индустрия гостиприимства</t>
  </si>
  <si>
    <t>07.05.05</t>
  </si>
  <si>
    <t>08.08.08</t>
  </si>
  <si>
    <t>08.09.09</t>
  </si>
  <si>
    <t>Обеспечена поддержка общественных инициатив в форме межбюджетных трансфертов на обустройство пляжей на морских побережьях и пресных водоемах; формирование локальных точек притяжения в деревнях, селах, городках; поддержку доработки существующих и создаваемых национальных брендовых туристических маршрутов (формирование дополнительных точек притяжения, санитарных зон, навигации, другой необходимой инфраструктуры, т.д.)</t>
  </si>
  <si>
    <t>Обеспечено предоставление межбюджетных трансфертов субъектам Российской Федерации в целях предоставления грантов на развитие инфраструктуры туризма</t>
  </si>
  <si>
    <t>Граждане обеспечены современной туристической инфраструктурой</t>
  </si>
  <si>
    <t>Создана и внедрена система поддержки, направленная на развитие внутреннего туризма, обеспечивающая прирост количества туристических поездок, в том числе для детей</t>
  </si>
  <si>
    <t>01.09.09</t>
  </si>
  <si>
    <t>ID наименования</t>
  </si>
  <si>
    <t>02.05.15</t>
  </si>
  <si>
    <t>10.04.04</t>
  </si>
  <si>
    <t>12.41.41</t>
  </si>
  <si>
    <t>Плановое значение показателя год 2022</t>
  </si>
  <si>
    <t>начало реализации 2023 год</t>
  </si>
  <si>
    <t>отсутсвует на 2022 год</t>
  </si>
  <si>
    <t>Обеспечена поддержка общественных инициатив в форме межбюджетных трансфертов на создание модульных некапитальных средств размещения (кемпинги и автокемпин)</t>
  </si>
  <si>
    <t>(13) Количество общественных инициатив, направленных на развитие туризма</t>
  </si>
  <si>
    <t>(16) Количество предпринимательских инициатив, направленных на развитие туризма, обеспеченных грантовой поддержкой</t>
  </si>
  <si>
    <t>112</t>
  </si>
  <si>
    <t>113</t>
  </si>
  <si>
    <t>Плановое значение показателя на ЯНВАРЬ</t>
  </si>
  <si>
    <t>Фактическое значение показателя ЯНВАРЬ</t>
  </si>
  <si>
    <t>Плановое значение показателя на ФЕВРАЛЬ</t>
  </si>
  <si>
    <t>Фактическое значение показателя ФЕВРАЛЬ</t>
  </si>
  <si>
    <t>Плановое значение показателя на МАРТ</t>
  </si>
  <si>
    <t>Фактическое значение показателя МАРТ</t>
  </si>
  <si>
    <t>Плановое значение показателя на АПРЕЛЬ</t>
  </si>
  <si>
    <t>Фактическое значение показателя АПРЕЛЬ</t>
  </si>
  <si>
    <t>Плановое значение показателя на МАЙ</t>
  </si>
  <si>
    <t>Фактическое значение показателя МАЙ</t>
  </si>
  <si>
    <t>Плановое значение показателя на ИЮНЬ</t>
  </si>
  <si>
    <t>Фактическое значение показателя ИЮНЬ</t>
  </si>
  <si>
    <t>Плановое значение показателя на ИЮЛЬ</t>
  </si>
  <si>
    <t>Фактическое значение показателя ИЮЛЬ</t>
  </si>
  <si>
    <t>Плановое значение показателя на СЕНТЯБРЬ</t>
  </si>
  <si>
    <t>Фактическое значение показателя СЕНТЯБРЬ</t>
  </si>
  <si>
    <t>Плановое значение показателя на ОКТЯБРЬ</t>
  </si>
  <si>
    <t>Фактическое значение показателя ОКТЯБРЬ</t>
  </si>
  <si>
    <t>Плановое значение показателя на НОЯБРЬ</t>
  </si>
  <si>
    <t>Фактическое значение показателя НОЯРЬ</t>
  </si>
  <si>
    <t>Фактическое значение показателя ДЕКАБРЬ</t>
  </si>
  <si>
    <t>Фактическое значение результата ЯНВАРЬ</t>
  </si>
  <si>
    <t>Фактическое значение результата ФЕВРАЛЬ</t>
  </si>
  <si>
    <t>Фактическое значение результата МАРТ</t>
  </si>
  <si>
    <t>Фактическое значение результата АПРЕЛЬ</t>
  </si>
  <si>
    <t>Фактическое значение результата МАЙ</t>
  </si>
  <si>
    <t>Фактическое значение результата ИЮНЬ</t>
  </si>
  <si>
    <t>Фактическое значение результата ИЮЛЬ</t>
  </si>
  <si>
    <t>Фактическое значение результата СЕНТЯБРЬ</t>
  </si>
  <si>
    <t>Фактическое значение результата ОКТЯБРЬ</t>
  </si>
  <si>
    <t>Фактическое значение результата НОЯБРЬ</t>
  </si>
  <si>
    <t>Фактическое значение результата ДЕКАБРЬ</t>
  </si>
  <si>
    <t>искл</t>
  </si>
  <si>
    <t>-</t>
  </si>
  <si>
    <t>Закуплены в субъектах Российской Федерации контейнеры для раздельного накопления твердых коммунальных отходов, устанавливаемые на контейнерные площадки, включенные в реестр мест (площадок) накопления твердых коммунальных отходов</t>
  </si>
  <si>
    <t>Обеспечено снижение экологической нагрузки на население за счет сокращения захоронения твердых коммунальных отходов, в том числе прошедших обработку (сортировку</t>
  </si>
  <si>
    <t>25</t>
  </si>
  <si>
    <t>Создано новых мест за счет средств субъектов Российской Федерации и внебюджетных источников</t>
  </si>
  <si>
    <t>16.16.16</t>
  </si>
  <si>
    <t>16.18.18</t>
  </si>
  <si>
    <t>16.19.19</t>
  </si>
  <si>
    <t>23 год</t>
  </si>
  <si>
    <t>отсутсвует в 2022 году (удален из фед паспорта)</t>
  </si>
  <si>
    <t>Доля региональных МСЗУ, оказываемых в субъекте Российской Федерации в электронном виде посредством ВИС с применением ЦАР, от количества региональных МСЗУ, предоставляемых посредством ВИС в субъекте Российской Федерации</t>
  </si>
  <si>
    <t>80</t>
  </si>
  <si>
    <t>01.119.119</t>
  </si>
  <si>
    <t>24 год</t>
  </si>
  <si>
    <t>% пыполнения на 31.12.2022</t>
  </si>
  <si>
    <t>Единица измерения</t>
  </si>
  <si>
    <t>человек</t>
  </si>
  <si>
    <t>единица</t>
  </si>
  <si>
    <t>процент</t>
  </si>
  <si>
    <t>балл</t>
  </si>
  <si>
    <t>штука</t>
  </si>
  <si>
    <t>условная единица</t>
  </si>
  <si>
    <t>миллион человек</t>
  </si>
  <si>
    <t>миллион квадратных метров</t>
  </si>
  <si>
    <t>тыс. чел.</t>
  </si>
  <si>
    <t>тыс. кв. м</t>
  </si>
  <si>
    <t>тыс. посещений</t>
  </si>
  <si>
    <t>посещение</t>
  </si>
  <si>
    <t>тыс. единиц</t>
  </si>
  <si>
    <t>промилле (0,1 процента)</t>
  </si>
  <si>
    <t>Число случаев на 100 тысяч детей соответсвующего возраста</t>
  </si>
  <si>
    <t>миллин долларов</t>
  </si>
  <si>
    <t>тыс. мест</t>
  </si>
  <si>
    <t>литр чистого (100%) спирта</t>
  </si>
  <si>
    <t>км</t>
  </si>
  <si>
    <t>тыс. погонных метров</t>
  </si>
  <si>
    <t>миллиард долларов</t>
  </si>
  <si>
    <t xml:space="preserve">удалены </t>
  </si>
  <si>
    <t>место</t>
  </si>
  <si>
    <t>миллион единиц</t>
  </si>
  <si>
    <t>тысяча единиц</t>
  </si>
  <si>
    <t>тысяча человек</t>
  </si>
  <si>
    <t>млн кв м</t>
  </si>
  <si>
    <t>миллион тонн</t>
  </si>
  <si>
    <t>миллион тонн в год</t>
  </si>
  <si>
    <t>млн руб</t>
  </si>
  <si>
    <t>тыс. гектаров</t>
  </si>
  <si>
    <t>тонна, метрическая тонна (100 кг)</t>
  </si>
  <si>
    <t>тыс чел</t>
  </si>
  <si>
    <t>миллиард руб</t>
  </si>
  <si>
    <t>тыс единиц</t>
  </si>
  <si>
    <t>миллион рублей</t>
  </si>
  <si>
    <t>миллиард рублей</t>
  </si>
  <si>
    <t>тыс руб.</t>
  </si>
  <si>
    <t>тысяча семей</t>
  </si>
  <si>
    <t>11.04.02</t>
  </si>
  <si>
    <t>11.05.08</t>
  </si>
  <si>
    <t>11.03.09</t>
  </si>
  <si>
    <t>11.06.15</t>
  </si>
  <si>
    <t>02.06.13</t>
  </si>
  <si>
    <t>тыс мест</t>
  </si>
  <si>
    <t>19</t>
  </si>
  <si>
    <t>01.04.21</t>
  </si>
  <si>
    <t>объект</t>
  </si>
  <si>
    <t>06.06.06</t>
  </si>
  <si>
    <t>тыс человек</t>
  </si>
  <si>
    <t>06.07.07</t>
  </si>
  <si>
    <t>06.12.12</t>
  </si>
  <si>
    <t>06.14.14</t>
  </si>
  <si>
    <t>04.09.09</t>
  </si>
  <si>
    <t>04.03.11</t>
  </si>
  <si>
    <t>04.07.24</t>
  </si>
  <si>
    <t>03.03.03</t>
  </si>
  <si>
    <t>03.17.07</t>
  </si>
  <si>
    <t>03.16.16</t>
  </si>
  <si>
    <t>03.07.17</t>
  </si>
  <si>
    <t>03.22.22</t>
  </si>
  <si>
    <t>01.05.05</t>
  </si>
  <si>
    <t>01.11.11</t>
  </si>
  <si>
    <t>условная штука</t>
  </si>
  <si>
    <t>08.12.12</t>
  </si>
  <si>
    <t>03.04.02</t>
  </si>
  <si>
    <t>03.07.04</t>
  </si>
  <si>
    <t>документ</t>
  </si>
  <si>
    <t>04.03.03</t>
  </si>
  <si>
    <t>04.06.06</t>
  </si>
  <si>
    <t>04.07.07</t>
  </si>
  <si>
    <t>04.31.31</t>
  </si>
  <si>
    <t>02.23.23</t>
  </si>
  <si>
    <t>32</t>
  </si>
  <si>
    <t>20</t>
  </si>
  <si>
    <t>23</t>
  </si>
  <si>
    <t>26</t>
  </si>
  <si>
    <t>07</t>
  </si>
  <si>
    <t>08</t>
  </si>
  <si>
    <t>09</t>
  </si>
  <si>
    <t>13</t>
  </si>
  <si>
    <t>14</t>
  </si>
  <si>
    <t>15</t>
  </si>
  <si>
    <t>22</t>
  </si>
  <si>
    <t>24</t>
  </si>
  <si>
    <t>27</t>
  </si>
  <si>
    <t>37</t>
  </si>
  <si>
    <t>38</t>
  </si>
  <si>
    <t>02.02.01</t>
  </si>
  <si>
    <t>Создана инженерная и транспортная инфраструктура на территории субъектов Российской Федерации в целях развития туристских кластеров</t>
  </si>
  <si>
    <t>07.53.53</t>
  </si>
  <si>
    <t>тысяч мест</t>
  </si>
  <si>
    <t>Укомплектованность медицинских организаций, оказывающих медицинскую помощь детям (доля занятых физическими лицами должностей от общего количества должностей в медицинских организациях, оказывающих медицинскую помощь в амбулаторных условиях), нарастающим итогом: врачами педиаторами</t>
  </si>
  <si>
    <t>удален 30.11.2022</t>
  </si>
  <si>
    <t>Субъектам малого и среднего предпринимательства, включенным в реестр социальных предпринимателей, или субъектам малого и среднего предпринимательства, созданным физическими лицами в возрасте до 25 лет включительно, предоставлены комплекс услуг и (или)  финансовая поддержка в виде грантов (количество уникальных социальных предприятий,  включенных в реестр социальных предпринимателей, и количество субъектов малого и среднего предпринимательства, созданных физическими лицами в возрасте до 25 лет включительно, получивших комплекс услуг и (или) финансовую поддержку в виде грантов, накопленным итогом)</t>
  </si>
  <si>
    <t>Выполнены мероприятия по осуществлению нового строительства (реконструкции) объектов медицинских организаций в рамках исполнения обязательств по контрактам, подлежавшим исполнению в 2021 году</t>
  </si>
  <si>
    <t>16.25.25</t>
  </si>
  <si>
    <t>18.16.16</t>
  </si>
  <si>
    <t>16.28.28</t>
  </si>
  <si>
    <t>удален 23.11.2022</t>
  </si>
  <si>
    <t>удален</t>
  </si>
  <si>
    <t>исполнен в 2021 году</t>
  </si>
  <si>
    <t>Плановое значение показателя на ДЕКАБРЬ</t>
  </si>
  <si>
    <t>Организованы и проведены образовательные заезды для молодых деятелей культуры и искусств "Таврида" в составе арт-кластера "Таврида"</t>
  </si>
  <si>
    <t>Доля занятых граждан из числа участников дополнительных мероприятий</t>
  </si>
  <si>
    <t>Прошли профессиональное обучениеи получили дополнительное профессиональное образование работники промышленных предприятий</t>
  </si>
  <si>
    <t>Приняли участие в мероприятиях по организации временного трудоустройства граждане из числа работников, находящихся под риском увольнения</t>
  </si>
  <si>
    <t>Приняли участие в мероприятиях по организации общественных работ граждане, зарегистрированные в органах службы занятости в целях поиска подходящей работы, включая безработных граждан</t>
  </si>
  <si>
    <t>18.03.03</t>
  </si>
  <si>
    <t>18.05.05</t>
  </si>
  <si>
    <t>18.15.15</t>
  </si>
  <si>
    <t>21 год</t>
  </si>
  <si>
    <t>20 год</t>
  </si>
  <si>
    <t>Повышена квалификация медицинских работников в области перинатологии, неонатологии и педиатрии в симуляционных центрах, тыс. человек нарастающим итогом</t>
  </si>
  <si>
    <t>Увеличен охват детей в возрасте 15-17 лет профилактическими медицинскими осмотрами с целью сохранения их репродуктивного здоровья (доля от общего числа детей подлежащих осмотрам), %</t>
  </si>
  <si>
    <t>01.55.21</t>
  </si>
  <si>
    <t>на 23 год</t>
  </si>
  <si>
    <t>13.16.16</t>
  </si>
  <si>
    <t>% исполнени 2022 года</t>
  </si>
  <si>
    <t>Плановое значение результата на 2023</t>
  </si>
  <si>
    <t>Плановое значение показателя год 2023</t>
  </si>
  <si>
    <t>% дстижения к 2023 году</t>
  </si>
  <si>
    <t>% дстижения к плану месяца 2023 года</t>
  </si>
  <si>
    <t>Численность занятых в сфере малого и среднего предпринимательства, включая индивидуальных предпринимателей, млн. человек</t>
  </si>
  <si>
    <t>Миллион человек</t>
  </si>
  <si>
    <t>Муниципальные образования внедрили муниципальные программы общественного здоровья</t>
  </si>
  <si>
    <t>В спортивные школы олимпийского резерва поставлено новое спортивное оборудование и инвентарь</t>
  </si>
  <si>
    <t>Организациям, входящим в систему спортивной подготовки,оказана государственная поддержка</t>
  </si>
  <si>
    <t>Реализация программы комплексного развития молодежной политики в регионах Российской Федерации "Регион для молодых"</t>
  </si>
  <si>
    <t>Государственные и муниципальные общеобразовательные организации, в том числе структурные подразделения указанных организаций, оснащены государственными символами Российской Федерации.</t>
  </si>
  <si>
    <t>В государственных и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</si>
  <si>
    <t>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</t>
  </si>
  <si>
    <t>Доля дорожной сети городских агломераций, образованных населенными пунктами с населением от 20 тысяч человек, расположенными в Дальневосточном федеральном округе, находящаяся в нормативном состоянии</t>
  </si>
  <si>
    <t>15.57.57</t>
  </si>
  <si>
    <t>15.58.58</t>
  </si>
  <si>
    <t>Снижение напряженности на рынке труда</t>
  </si>
  <si>
    <t>15.56.56</t>
  </si>
  <si>
    <t>136</t>
  </si>
  <si>
    <t>Обеспечено развитие цифровых компетенций и ранняя профориентация школьников и студентов образовательных организаций в Камчатском крае, реализующих программы общего и среднего профессионального образования</t>
  </si>
  <si>
    <t>Обеспечена координация работ по защите информации в исполнительных органах Камчатского края, подведомственных им краевых государственных учреждениях и в органах местного самоуправления муниципальных образований в Камчатском крае</t>
  </si>
  <si>
    <t>нет данных</t>
  </si>
  <si>
    <t>Фактическое значение 2022 года</t>
  </si>
  <si>
    <t xml:space="preserve">Плановое значение результата 2022 года </t>
  </si>
  <si>
    <t>В общеобразовательных организациях обновлена материально-техническая база для занятий детей физической культурой и спортом</t>
  </si>
  <si>
    <t>Ежегодное проведение регионального этапа чемпионата по профессиональному мастерству "Профессионалы"</t>
  </si>
  <si>
    <t xml:space="preserve">09.02.09 </t>
  </si>
  <si>
    <t>Доля автомобильных дорог регионального значения, входящих в опорную сеть, соответствующих нормативным требованиям</t>
  </si>
  <si>
    <t>Увеличение численности занятых в сфере малого и среднего предпринимательства, включая индивидуальных предпринимателей и самозанятых, до 25 млн. человек</t>
  </si>
  <si>
    <t>11.43.43</t>
  </si>
  <si>
    <t>н/д</t>
  </si>
  <si>
    <t>J2</t>
  </si>
  <si>
    <t>тыс. человек</t>
  </si>
  <si>
    <t>Разработан и реализуется комплекс мер, направленный на повышение доступности и популяризацию туризма для детей школьного возраста</t>
  </si>
  <si>
    <t>09.01.01</t>
  </si>
  <si>
    <t>(J2) Доступность туристического продукта</t>
  </si>
  <si>
    <t>значения не утверждены</t>
  </si>
  <si>
    <t>0</t>
  </si>
  <si>
    <t>нет значения</t>
  </si>
  <si>
    <t>Формиование комфортной городской среды</t>
  </si>
  <si>
    <t>Сельскохозяйственные товаропроизводители получили государственную поддержку на создание и развитие производств в АПК (количество сельскохозяйственных товаропроизводителей, получивших поддержку, в том числе в результате услуг, оказанных центрами компетенций в сфере сельскохозяйственной кооперации и поддержки фермеров, накопленным итогом)</t>
  </si>
  <si>
    <t>Обеспечено количество вовлеченных в субъекты малого и среднего предпринимательства в АПК, в том числе созданы новые субъекты МСП, увеличена членская база сельскохозяйственных потребительских кооперативов, личные подсобные хозяйства включены в производственно-логистические цепочки сельскохозяйственных товаропроизводителей)</t>
  </si>
  <si>
    <t>нет данных нет КТ</t>
  </si>
  <si>
    <t>нет кт</t>
  </si>
  <si>
    <t>04.64.64</t>
  </si>
  <si>
    <t>04.10.08</t>
  </si>
  <si>
    <t>04.24.13</t>
  </si>
  <si>
    <t>04.25.20</t>
  </si>
  <si>
    <t>04.07.23</t>
  </si>
  <si>
    <t>04.01.01</t>
  </si>
  <si>
    <t>10.01.01</t>
  </si>
  <si>
    <t>10.05.05</t>
  </si>
  <si>
    <t>10.33.33</t>
  </si>
  <si>
    <t>10.47.47</t>
  </si>
  <si>
    <t>Плановое значение показателя год 2021</t>
  </si>
  <si>
    <t>Фактическое значение 2021 года</t>
  </si>
  <si>
    <t>% пыполнения на 31.12.2021</t>
  </si>
  <si>
    <t xml:space="preserve">Плановое значение результата 2021 года </t>
  </si>
  <si>
    <t>% исполнени 2021 года</t>
  </si>
  <si>
    <t>отс-т</t>
  </si>
  <si>
    <t>отст-т</t>
  </si>
  <si>
    <t>отсут</t>
  </si>
  <si>
    <t>отсутс-ет</t>
  </si>
  <si>
    <t>% исполнени 2023 года</t>
  </si>
  <si>
    <t>3</t>
  </si>
  <si>
    <t>Снижение напряженности на рынке</t>
  </si>
  <si>
    <t>R</t>
  </si>
  <si>
    <t>Агентство по ветеринарии Камчатского края</t>
  </si>
  <si>
    <t>Туризм и индустрия гостеприимства</t>
  </si>
  <si>
    <t>6</t>
  </si>
  <si>
    <t>Гражданам с целью отдыха и поддержания здоровья обеспечена доступность поездок по стране в условиях комфортной и безопасной туристической среды</t>
  </si>
  <si>
    <t>Доля взятых под диспансерное наблюдение детей в возрасте 0-17 лет с впервые в жизни установленными диагнозами болезней системы кровообращения</t>
  </si>
  <si>
    <t>01.43.43</t>
  </si>
  <si>
    <t>нет кт в ноябре, кт в декабре</t>
  </si>
  <si>
    <t xml:space="preserve">нет кт в ноябре </t>
  </si>
  <si>
    <t>нет кт в ноябре</t>
  </si>
  <si>
    <t>Доля искусственных сооружений, расположенных на автомобильных дорогах общего пользования регионального значения, входящих в опорную сеть, рассчитанных на нагрузку не менее А11</t>
  </si>
  <si>
    <t>Доля автомобильных дорог регионального значения, входящих в опорную сеть, рассчитанных на нормативную нагрузку не менее 11,5 тонн на ось</t>
  </si>
  <si>
    <t>Потребление алкогольной продукции на душу населения (в литрах этанола)</t>
  </si>
  <si>
    <t>Розничные продажи алкогольной продукции на душу населения (в литрах этанола) УДАЛЕН</t>
  </si>
  <si>
    <t>Страховыми медицинскими организациями обеспечено индивидуальное информирование застрахованных лиц с хроническими неинфекционными заболеваниями, при наличии которых устанавливается диспансерное наблюдение при получении медицинской помощи (доля лиц, индивидуально проинформированных от общего числа застрахованных лиц с хроническими неинфекционными заболеваниями, при наличии которых устанавливается диспансерное наблюдение при получении медицинской помощи, %) нарастающим итогом</t>
  </si>
  <si>
    <t xml:space="preserve"> 
13,8000</t>
  </si>
  <si>
    <t>Фактическое значение показателя ДЕКАБРЬ 2023 года</t>
  </si>
  <si>
    <t>Фактическое значение результата Декабрь 2023 года</t>
  </si>
  <si>
    <t>Информация о достижении показателей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</si>
</sst>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_р_._-;\-* #,##0.00_р_._-;_-* &quot;-&quot;??_р_._-;_-@_-"/>
    <numFmt numFmtId="165" formatCode="#,##0.0000"/>
    <numFmt numFmtId="166" formatCode="#,##0.000"/>
    <numFmt numFmtId="167" formatCode="#,##0.00000"/>
    <numFmt numFmtId="168" formatCode="#,##0.0"/>
    <numFmt numFmtId="169" formatCode="0.0%"/>
    <numFmt numFmtId="170" formatCode="0.000000"/>
    <numFmt numFmtId="171" formatCode="0.000"/>
    <numFmt numFmtId="172" formatCode="0.00000"/>
    <numFmt numFmtId="173" formatCode="0.0000"/>
    <numFmt numFmtId="174" formatCode="0.0"/>
  </numFmts>
  <fonts count="4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25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theme="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39997558519241921"/>
        <bgColor auto="1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53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8" fillId="4" borderId="0" applyNumberFormat="0" applyBorder="0" applyAlignment="0" applyProtection="0"/>
    <xf numFmtId="0" fontId="26" fillId="0" borderId="0"/>
    <xf numFmtId="0" fontId="27" fillId="0" borderId="0"/>
    <xf numFmtId="9" fontId="27" fillId="0" borderId="0" applyFont="0" applyFill="0" applyBorder="0" applyAlignment="0" applyProtection="0"/>
    <xf numFmtId="0" fontId="27" fillId="0" borderId="0"/>
    <xf numFmtId="0" fontId="28" fillId="0" borderId="0"/>
    <xf numFmtId="9" fontId="33" fillId="0" borderId="0" applyFont="0" applyFill="0" applyBorder="0" applyAlignment="0" applyProtection="0"/>
  </cellStyleXfs>
  <cellXfs count="258">
    <xf numFmtId="0" fontId="0" fillId="0" borderId="0" xfId="0"/>
    <xf numFmtId="0" fontId="24" fillId="25" borderId="0" xfId="0" applyFont="1" applyFill="1" applyAlignment="1">
      <alignment horizontal="center" vertical="center" wrapText="1"/>
    </xf>
    <xf numFmtId="0" fontId="24" fillId="27" borderId="0" xfId="0" applyFont="1" applyFill="1" applyAlignment="1">
      <alignment horizontal="center" vertical="center" wrapText="1"/>
    </xf>
    <xf numFmtId="0" fontId="24" fillId="26" borderId="0" xfId="0" applyFont="1" applyFill="1" applyAlignment="1">
      <alignment horizontal="center" vertical="center" wrapText="1"/>
    </xf>
    <xf numFmtId="166" fontId="25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20" fillId="24" borderId="10" xfId="0" applyFont="1" applyFill="1" applyBorder="1" applyAlignment="1">
      <alignment horizontal="center" vertical="center" wrapText="1"/>
    </xf>
    <xf numFmtId="166" fontId="25" fillId="0" borderId="0" xfId="0" applyNumberFormat="1" applyFont="1" applyFill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20" fillId="24" borderId="1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49" fontId="25" fillId="0" borderId="0" xfId="0" applyNumberFormat="1" applyFont="1" applyFill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top" wrapText="1"/>
    </xf>
    <xf numFmtId="0" fontId="30" fillId="0" borderId="11" xfId="0" applyFont="1" applyFill="1" applyBorder="1" applyAlignment="1">
      <alignment horizontal="center" vertical="center" wrapText="1"/>
    </xf>
    <xf numFmtId="49" fontId="20" fillId="24" borderId="10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9" fillId="24" borderId="14" xfId="0" applyFont="1" applyFill="1" applyBorder="1" applyAlignment="1">
      <alignment horizontal="center" vertical="center" wrapText="1"/>
    </xf>
    <xf numFmtId="0" fontId="20" fillId="24" borderId="14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65" fontId="23" fillId="0" borderId="14" xfId="0" applyNumberFormat="1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166" fontId="23" fillId="0" borderId="14" xfId="0" applyNumberFormat="1" applyFont="1" applyFill="1" applyBorder="1" applyAlignment="1">
      <alignment horizontal="center" vertical="center" wrapText="1"/>
    </xf>
    <xf numFmtId="3" fontId="23" fillId="0" borderId="14" xfId="0" applyNumberFormat="1" applyFont="1" applyFill="1" applyBorder="1" applyAlignment="1">
      <alignment horizontal="center" vertical="center" wrapText="1"/>
    </xf>
    <xf numFmtId="0" fontId="20" fillId="25" borderId="14" xfId="0" applyFont="1" applyFill="1" applyBorder="1" applyAlignment="1">
      <alignment horizontal="center" vertical="center" wrapText="1"/>
    </xf>
    <xf numFmtId="4" fontId="23" fillId="0" borderId="14" xfId="0" applyNumberFormat="1" applyFont="1" applyFill="1" applyBorder="1" applyAlignment="1">
      <alignment horizontal="center" vertical="center" wrapText="1"/>
    </xf>
    <xf numFmtId="3" fontId="29" fillId="0" borderId="14" xfId="0" applyNumberFormat="1" applyFont="1" applyFill="1" applyBorder="1" applyAlignment="1">
      <alignment horizontal="center" vertical="center" wrapText="1"/>
    </xf>
    <xf numFmtId="168" fontId="23" fillId="0" borderId="14" xfId="0" applyNumberFormat="1" applyFont="1" applyFill="1" applyBorder="1" applyAlignment="1">
      <alignment horizontal="center" vertical="center" wrapText="1"/>
    </xf>
    <xf numFmtId="166" fontId="29" fillId="0" borderId="14" xfId="0" applyNumberFormat="1" applyFont="1" applyFill="1" applyBorder="1" applyAlignment="1">
      <alignment horizontal="center" vertical="center" wrapText="1"/>
    </xf>
    <xf numFmtId="165" fontId="29" fillId="0" borderId="14" xfId="0" applyNumberFormat="1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49" fontId="20" fillId="24" borderId="14" xfId="0" applyNumberFormat="1" applyFont="1" applyFill="1" applyBorder="1" applyAlignment="1">
      <alignment horizontal="center" vertical="center" wrapText="1"/>
    </xf>
    <xf numFmtId="166" fontId="20" fillId="24" borderId="14" xfId="0" applyNumberFormat="1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29" fillId="0" borderId="14" xfId="0" applyFont="1" applyFill="1" applyBorder="1" applyAlignment="1">
      <alignment horizontal="center" vertical="center" wrapText="1"/>
    </xf>
    <xf numFmtId="49" fontId="20" fillId="0" borderId="14" xfId="0" applyNumberFormat="1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166" fontId="20" fillId="0" borderId="14" xfId="0" applyNumberFormat="1" applyFont="1" applyFill="1" applyBorder="1" applyAlignment="1">
      <alignment horizontal="center" vertical="center" wrapText="1"/>
    </xf>
    <xf numFmtId="49" fontId="20" fillId="25" borderId="14" xfId="0" applyNumberFormat="1" applyFont="1" applyFill="1" applyBorder="1" applyAlignment="1">
      <alignment horizontal="center" vertical="center" wrapText="1"/>
    </xf>
    <xf numFmtId="0" fontId="20" fillId="25" borderId="14" xfId="0" applyNumberFormat="1" applyFont="1" applyFill="1" applyBorder="1" applyAlignment="1">
      <alignment horizontal="center" vertical="center" wrapText="1"/>
    </xf>
    <xf numFmtId="0" fontId="20" fillId="24" borderId="14" xfId="0" applyNumberFormat="1" applyFont="1" applyFill="1" applyBorder="1" applyAlignment="1">
      <alignment horizontal="center" vertical="center" wrapText="1"/>
    </xf>
    <xf numFmtId="166" fontId="20" fillId="25" borderId="14" xfId="0" applyNumberFormat="1" applyFont="1" applyFill="1" applyBorder="1" applyAlignment="1">
      <alignment horizontal="center" vertical="center" wrapText="1"/>
    </xf>
    <xf numFmtId="49" fontId="19" fillId="24" borderId="14" xfId="0" applyNumberFormat="1" applyFont="1" applyFill="1" applyBorder="1" applyAlignment="1">
      <alignment horizontal="center" vertical="center" wrapText="1"/>
    </xf>
    <xf numFmtId="0" fontId="19" fillId="24" borderId="14" xfId="0" applyNumberFormat="1" applyFont="1" applyFill="1" applyBorder="1" applyAlignment="1">
      <alignment horizontal="center" vertical="center" wrapText="1"/>
    </xf>
    <xf numFmtId="49" fontId="19" fillId="0" borderId="14" xfId="0" applyNumberFormat="1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center" vertical="center" wrapText="1"/>
    </xf>
    <xf numFmtId="166" fontId="19" fillId="24" borderId="14" xfId="0" applyNumberFormat="1" applyFont="1" applyFill="1" applyBorder="1" applyAlignment="1">
      <alignment horizontal="center" vertical="center" wrapText="1"/>
    </xf>
    <xf numFmtId="166" fontId="19" fillId="0" borderId="14" xfId="0" applyNumberFormat="1" applyFont="1" applyFill="1" applyBorder="1" applyAlignment="1">
      <alignment horizontal="center" vertical="center" wrapText="1"/>
    </xf>
    <xf numFmtId="0" fontId="20" fillId="29" borderId="14" xfId="0" applyFont="1" applyFill="1" applyBorder="1" applyAlignment="1">
      <alignment horizontal="center" vertical="center" wrapText="1"/>
    </xf>
    <xf numFmtId="0" fontId="19" fillId="29" borderId="14" xfId="0" applyFont="1" applyFill="1" applyBorder="1" applyAlignment="1">
      <alignment horizontal="center" vertical="center" wrapText="1"/>
    </xf>
    <xf numFmtId="0" fontId="25" fillId="29" borderId="0" xfId="0" applyFont="1" applyFill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166" fontId="19" fillId="0" borderId="12" xfId="0" applyNumberFormat="1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6" fontId="23" fillId="0" borderId="16" xfId="0" applyNumberFormat="1" applyFont="1" applyFill="1" applyBorder="1" applyAlignment="1">
      <alignment horizontal="center" vertical="center" wrapText="1"/>
    </xf>
    <xf numFmtId="165" fontId="23" fillId="0" borderId="15" xfId="0" applyNumberFormat="1" applyFont="1" applyFill="1" applyBorder="1" applyAlignment="1">
      <alignment horizontal="center" vertical="center" wrapText="1"/>
    </xf>
    <xf numFmtId="166" fontId="23" fillId="0" borderId="15" xfId="0" applyNumberFormat="1" applyFont="1" applyFill="1" applyBorder="1" applyAlignment="1">
      <alignment horizontal="center" vertical="center" wrapText="1"/>
    </xf>
    <xf numFmtId="3" fontId="23" fillId="0" borderId="15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Fill="1" applyBorder="1" applyAlignment="1">
      <alignment horizontal="center" vertical="center" wrapText="1"/>
    </xf>
    <xf numFmtId="168" fontId="23" fillId="0" borderId="15" xfId="0" applyNumberFormat="1" applyFont="1" applyFill="1" applyBorder="1" applyAlignment="1">
      <alignment horizontal="center" vertical="center" wrapText="1"/>
    </xf>
    <xf numFmtId="169" fontId="23" fillId="0" borderId="14" xfId="0" applyNumberFormat="1" applyFont="1" applyFill="1" applyBorder="1" applyAlignment="1">
      <alignment horizontal="center" vertical="center" wrapText="1"/>
    </xf>
    <xf numFmtId="0" fontId="19" fillId="24" borderId="10" xfId="0" applyFont="1" applyFill="1" applyBorder="1" applyAlignment="1">
      <alignment horizontal="center" vertical="center" wrapText="1"/>
    </xf>
    <xf numFmtId="0" fontId="20" fillId="24" borderId="12" xfId="0" applyFont="1" applyFill="1" applyBorder="1" applyAlignment="1">
      <alignment horizontal="center" vertical="center" wrapText="1"/>
    </xf>
    <xf numFmtId="49" fontId="20" fillId="24" borderId="12" xfId="0" applyNumberFormat="1" applyFont="1" applyFill="1" applyBorder="1" applyAlignment="1">
      <alignment horizontal="center" vertical="center" wrapText="1"/>
    </xf>
    <xf numFmtId="0" fontId="19" fillId="24" borderId="1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9" fontId="23" fillId="0" borderId="18" xfId="0" applyNumberFormat="1" applyFont="1" applyFill="1" applyBorder="1" applyAlignment="1">
      <alignment horizontal="center" vertical="center" wrapText="1"/>
    </xf>
    <xf numFmtId="9" fontId="23" fillId="0" borderId="14" xfId="0" applyNumberFormat="1" applyFont="1" applyFill="1" applyBorder="1" applyAlignment="1">
      <alignment horizontal="center" vertical="center" wrapText="1"/>
    </xf>
    <xf numFmtId="167" fontId="23" fillId="0" borderId="14" xfId="0" applyNumberFormat="1" applyFont="1" applyFill="1" applyBorder="1" applyAlignment="1">
      <alignment horizontal="center" vertical="center" wrapText="1"/>
    </xf>
    <xf numFmtId="9" fontId="23" fillId="0" borderId="0" xfId="52" applyFont="1" applyFill="1" applyBorder="1" applyAlignment="1">
      <alignment horizontal="center" vertical="center" wrapText="1"/>
    </xf>
    <xf numFmtId="9" fontId="25" fillId="0" borderId="0" xfId="52" applyFont="1" applyFill="1" applyAlignment="1">
      <alignment horizontal="center" vertical="center" wrapText="1"/>
    </xf>
    <xf numFmtId="168" fontId="29" fillId="0" borderId="14" xfId="0" applyNumberFormat="1" applyFont="1" applyFill="1" applyBorder="1" applyAlignment="1">
      <alignment horizontal="center" vertical="center" wrapText="1"/>
    </xf>
    <xf numFmtId="165" fontId="23" fillId="0" borderId="10" xfId="0" applyNumberFormat="1" applyFont="1" applyFill="1" applyBorder="1" applyAlignment="1">
      <alignment horizontal="center" vertical="center" wrapText="1"/>
    </xf>
    <xf numFmtId="165" fontId="23" fillId="0" borderId="13" xfId="0" applyNumberFormat="1" applyFont="1" applyFill="1" applyBorder="1" applyAlignment="1">
      <alignment horizontal="center" vertical="center" wrapText="1"/>
    </xf>
    <xf numFmtId="1" fontId="23" fillId="0" borderId="14" xfId="0" applyNumberFormat="1" applyFont="1" applyFill="1" applyBorder="1" applyAlignment="1">
      <alignment horizontal="center" vertical="center" wrapText="1"/>
    </xf>
    <xf numFmtId="165" fontId="23" fillId="0" borderId="14" xfId="0" applyNumberFormat="1" applyFont="1" applyFill="1" applyBorder="1" applyAlignment="1">
      <alignment horizontal="center" vertical="center"/>
    </xf>
    <xf numFmtId="165" fontId="29" fillId="0" borderId="14" xfId="0" applyNumberFormat="1" applyFont="1" applyFill="1" applyBorder="1" applyAlignment="1">
      <alignment horizontal="center" vertical="center"/>
    </xf>
    <xf numFmtId="0" fontId="29" fillId="0" borderId="14" xfId="0" applyNumberFormat="1" applyFont="1" applyFill="1" applyBorder="1" applyAlignment="1">
      <alignment horizontal="center" vertical="center" wrapText="1"/>
    </xf>
    <xf numFmtId="172" fontId="23" fillId="0" borderId="14" xfId="0" applyNumberFormat="1" applyFont="1" applyFill="1" applyBorder="1" applyAlignment="1">
      <alignment horizontal="center" vertical="center" wrapText="1"/>
    </xf>
    <xf numFmtId="170" fontId="23" fillId="0" borderId="14" xfId="0" applyNumberFormat="1" applyFont="1" applyFill="1" applyBorder="1" applyAlignment="1">
      <alignment horizontal="center" vertical="center" wrapText="1"/>
    </xf>
    <xf numFmtId="171" fontId="23" fillId="0" borderId="14" xfId="0" applyNumberFormat="1" applyFont="1" applyFill="1" applyBorder="1" applyAlignment="1">
      <alignment horizontal="center" vertical="center" wrapText="1"/>
    </xf>
    <xf numFmtId="173" fontId="23" fillId="0" borderId="14" xfId="0" applyNumberFormat="1" applyFont="1" applyFill="1" applyBorder="1" applyAlignment="1">
      <alignment horizontal="center" vertical="center" wrapText="1"/>
    </xf>
    <xf numFmtId="0" fontId="23" fillId="0" borderId="14" xfId="0" applyNumberFormat="1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166" fontId="25" fillId="31" borderId="0" xfId="0" applyNumberFormat="1" applyFont="1" applyFill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25" borderId="14" xfId="0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24" borderId="14" xfId="0" applyFont="1" applyFill="1" applyBorder="1" applyAlignment="1">
      <alignment horizontal="center" vertical="center" wrapText="1"/>
    </xf>
    <xf numFmtId="9" fontId="23" fillId="0" borderId="12" xfId="0" applyNumberFormat="1" applyFont="1" applyFill="1" applyBorder="1" applyAlignment="1">
      <alignment horizontal="center" vertical="center" wrapText="1"/>
    </xf>
    <xf numFmtId="166" fontId="25" fillId="25" borderId="0" xfId="0" applyNumberFormat="1" applyFont="1" applyFill="1" applyAlignment="1">
      <alignment horizontal="center" vertical="center" wrapText="1"/>
    </xf>
    <xf numFmtId="0" fontId="29" fillId="0" borderId="19" xfId="0" applyNumberFormat="1" applyFont="1" applyFill="1" applyBorder="1" applyAlignment="1">
      <alignment horizontal="center" vertical="center" wrapText="1"/>
    </xf>
    <xf numFmtId="166" fontId="29" fillId="0" borderId="19" xfId="0" applyNumberFormat="1" applyFont="1" applyFill="1" applyBorder="1" applyAlignment="1">
      <alignment horizontal="center" vertical="center" wrapText="1"/>
    </xf>
    <xf numFmtId="9" fontId="23" fillId="0" borderId="19" xfId="0" applyNumberFormat="1" applyFont="1" applyFill="1" applyBorder="1" applyAlignment="1">
      <alignment horizontal="center" vertical="center" wrapText="1"/>
    </xf>
    <xf numFmtId="0" fontId="29" fillId="28" borderId="14" xfId="0" applyFont="1" applyFill="1" applyBorder="1" applyAlignment="1">
      <alignment horizontal="center" vertical="center" wrapText="1"/>
    </xf>
    <xf numFmtId="166" fontId="23" fillId="0" borderId="21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9" fontId="23" fillId="0" borderId="22" xfId="0" applyNumberFormat="1" applyFont="1" applyFill="1" applyBorder="1" applyAlignment="1">
      <alignment horizontal="center" vertical="center" wrapText="1"/>
    </xf>
    <xf numFmtId="174" fontId="23" fillId="0" borderId="14" xfId="0" applyNumberFormat="1" applyFont="1" applyFill="1" applyBorder="1" applyAlignment="1">
      <alignment horizontal="center" vertical="center" wrapText="1"/>
    </xf>
    <xf numFmtId="49" fontId="23" fillId="0" borderId="14" xfId="0" applyNumberFormat="1" applyFont="1" applyFill="1" applyBorder="1" applyAlignment="1">
      <alignment horizontal="center" vertical="center" wrapText="1"/>
    </xf>
    <xf numFmtId="0" fontId="20" fillId="28" borderId="10" xfId="0" applyNumberFormat="1" applyFont="1" applyFill="1" applyBorder="1" applyAlignment="1">
      <alignment horizontal="center" vertical="center" wrapText="1"/>
    </xf>
    <xf numFmtId="9" fontId="23" fillId="28" borderId="22" xfId="0" applyNumberFormat="1" applyFont="1" applyFill="1" applyBorder="1" applyAlignment="1">
      <alignment horizontal="center" vertical="center" wrapText="1"/>
    </xf>
    <xf numFmtId="166" fontId="29" fillId="28" borderId="14" xfId="0" applyNumberFormat="1" applyFont="1" applyFill="1" applyBorder="1" applyAlignment="1">
      <alignment horizontal="center" vertical="center" wrapText="1"/>
    </xf>
    <xf numFmtId="9" fontId="23" fillId="28" borderId="14" xfId="0" applyNumberFormat="1" applyFont="1" applyFill="1" applyBorder="1" applyAlignment="1">
      <alignment horizontal="center" vertical="center" wrapText="1"/>
    </xf>
    <xf numFmtId="165" fontId="23" fillId="28" borderId="14" xfId="0" applyNumberFormat="1" applyFont="1" applyFill="1" applyBorder="1" applyAlignment="1">
      <alignment horizontal="center" vertical="center" wrapText="1"/>
    </xf>
    <xf numFmtId="166" fontId="23" fillId="28" borderId="14" xfId="0" applyNumberFormat="1" applyFont="1" applyFill="1" applyBorder="1" applyAlignment="1">
      <alignment horizontal="center" vertical="center" wrapText="1"/>
    </xf>
    <xf numFmtId="0" fontId="23" fillId="28" borderId="14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171" fontId="23" fillId="0" borderId="0" xfId="52" applyNumberFormat="1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0" fillId="0" borderId="0" xfId="0" applyFill="1"/>
    <xf numFmtId="0" fontId="25" fillId="0" borderId="25" xfId="0" applyFont="1" applyFill="1" applyBorder="1" applyAlignment="1">
      <alignment horizontal="center" vertical="center" wrapText="1"/>
    </xf>
    <xf numFmtId="0" fontId="25" fillId="25" borderId="26" xfId="0" applyFont="1" applyFill="1" applyBorder="1" applyAlignment="1">
      <alignment horizontal="center" vertical="center" wrapText="1"/>
    </xf>
    <xf numFmtId="0" fontId="25" fillId="25" borderId="25" xfId="0" applyFont="1" applyFill="1" applyBorder="1" applyAlignment="1">
      <alignment horizontal="center" vertical="center" wrapText="1"/>
    </xf>
    <xf numFmtId="0" fontId="35" fillId="25" borderId="26" xfId="0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horizontal="center" vertical="center" wrapText="1"/>
    </xf>
    <xf numFmtId="49" fontId="20" fillId="24" borderId="24" xfId="0" applyNumberFormat="1" applyFont="1" applyFill="1" applyBorder="1" applyAlignment="1">
      <alignment horizontal="center" vertical="center" wrapText="1"/>
    </xf>
    <xf numFmtId="0" fontId="19" fillId="24" borderId="24" xfId="0" applyFont="1" applyFill="1" applyBorder="1" applyAlignment="1">
      <alignment horizontal="center" vertical="center" wrapText="1"/>
    </xf>
    <xf numFmtId="166" fontId="19" fillId="0" borderId="24" xfId="0" applyNumberFormat="1" applyFont="1" applyFill="1" applyBorder="1" applyAlignment="1">
      <alignment horizontal="center" vertical="center" wrapText="1"/>
    </xf>
    <xf numFmtId="0" fontId="20" fillId="0" borderId="24" xfId="0" applyNumberFormat="1" applyFont="1" applyFill="1" applyBorder="1" applyAlignment="1">
      <alignment horizontal="center" vertical="center" wrapText="1"/>
    </xf>
    <xf numFmtId="0" fontId="19" fillId="32" borderId="14" xfId="0" applyFont="1" applyFill="1" applyBorder="1" applyAlignment="1">
      <alignment horizontal="center" vertical="center" wrapText="1"/>
    </xf>
    <xf numFmtId="0" fontId="34" fillId="32" borderId="14" xfId="0" applyFont="1" applyFill="1" applyBorder="1" applyAlignment="1">
      <alignment horizontal="center" vertical="center" wrapText="1"/>
    </xf>
    <xf numFmtId="49" fontId="19" fillId="32" borderId="14" xfId="0" applyNumberFormat="1" applyFont="1" applyFill="1" applyBorder="1" applyAlignment="1">
      <alignment horizontal="center" vertical="center" wrapText="1"/>
    </xf>
    <xf numFmtId="166" fontId="19" fillId="32" borderId="14" xfId="0" applyNumberFormat="1" applyFont="1" applyFill="1" applyBorder="1" applyAlignment="1">
      <alignment horizontal="center" vertical="center" wrapText="1"/>
    </xf>
    <xf numFmtId="0" fontId="20" fillId="32" borderId="10" xfId="0" applyNumberFormat="1" applyFont="1" applyFill="1" applyBorder="1" applyAlignment="1">
      <alignment horizontal="center" vertical="center" wrapText="1"/>
    </xf>
    <xf numFmtId="9" fontId="38" fillId="32" borderId="22" xfId="0" applyNumberFormat="1" applyFont="1" applyFill="1" applyBorder="1" applyAlignment="1">
      <alignment horizontal="center" vertical="center" wrapText="1"/>
    </xf>
    <xf numFmtId="3" fontId="39" fillId="32" borderId="14" xfId="0" applyNumberFormat="1" applyFont="1" applyFill="1" applyBorder="1" applyAlignment="1">
      <alignment horizontal="center" vertical="center" wrapText="1"/>
    </xf>
    <xf numFmtId="0" fontId="39" fillId="32" borderId="14" xfId="0" applyFont="1" applyFill="1" applyBorder="1" applyAlignment="1">
      <alignment horizontal="center" vertical="center" wrapText="1"/>
    </xf>
    <xf numFmtId="9" fontId="38" fillId="32" borderId="14" xfId="0" applyNumberFormat="1" applyFont="1" applyFill="1" applyBorder="1" applyAlignment="1">
      <alignment horizontal="center" vertical="center" wrapText="1"/>
    </xf>
    <xf numFmtId="0" fontId="38" fillId="25" borderId="10" xfId="0" applyNumberFormat="1" applyFont="1" applyFill="1" applyBorder="1" applyAlignment="1">
      <alignment horizontal="center" vertical="center" wrapText="1"/>
    </xf>
    <xf numFmtId="9" fontId="38" fillId="25" borderId="22" xfId="0" applyNumberFormat="1" applyFont="1" applyFill="1" applyBorder="1" applyAlignment="1">
      <alignment horizontal="center" vertical="center" wrapText="1"/>
    </xf>
    <xf numFmtId="166" fontId="38" fillId="25" borderId="14" xfId="0" applyNumberFormat="1" applyFont="1" applyFill="1" applyBorder="1" applyAlignment="1">
      <alignment horizontal="center" vertical="center" wrapText="1"/>
    </xf>
    <xf numFmtId="0" fontId="38" fillId="25" borderId="14" xfId="0" applyFont="1" applyFill="1" applyBorder="1" applyAlignment="1">
      <alignment horizontal="center" vertical="center" wrapText="1"/>
    </xf>
    <xf numFmtId="9" fontId="38" fillId="25" borderId="14" xfId="0" applyNumberFormat="1" applyFont="1" applyFill="1" applyBorder="1" applyAlignment="1">
      <alignment horizontal="center" vertical="center" wrapText="1"/>
    </xf>
    <xf numFmtId="172" fontId="29" fillId="0" borderId="14" xfId="0" applyNumberFormat="1" applyFont="1" applyFill="1" applyBorder="1" applyAlignment="1">
      <alignment horizontal="center" vertical="center" wrapText="1"/>
    </xf>
    <xf numFmtId="0" fontId="20" fillId="0" borderId="27" xfId="0" applyFont="1" applyFill="1" applyBorder="1" applyAlignment="1">
      <alignment horizontal="center" vertical="center" wrapText="1"/>
    </xf>
    <xf numFmtId="49" fontId="20" fillId="24" borderId="27" xfId="0" applyNumberFormat="1" applyFont="1" applyFill="1" applyBorder="1" applyAlignment="1">
      <alignment horizontal="center" vertical="center" wrapText="1"/>
    </xf>
    <xf numFmtId="9" fontId="23" fillId="0" borderId="27" xfId="0" applyNumberFormat="1" applyFont="1" applyFill="1" applyBorder="1" applyAlignment="1">
      <alignment horizontal="center" vertical="center" wrapText="1"/>
    </xf>
    <xf numFmtId="166" fontId="23" fillId="0" borderId="27" xfId="0" applyNumberFormat="1" applyFont="1" applyFill="1" applyBorder="1" applyAlignment="1">
      <alignment horizontal="center" vertical="center" wrapText="1"/>
    </xf>
    <xf numFmtId="4" fontId="23" fillId="0" borderId="27" xfId="0" applyNumberFormat="1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4" fontId="23" fillId="0" borderId="21" xfId="0" applyNumberFormat="1" applyFont="1" applyFill="1" applyBorder="1" applyAlignment="1">
      <alignment horizontal="center" vertical="center" wrapText="1"/>
    </xf>
    <xf numFmtId="165" fontId="23" fillId="0" borderId="21" xfId="0" applyNumberFormat="1" applyFont="1" applyFill="1" applyBorder="1" applyAlignment="1">
      <alignment horizontal="center" vertical="center" wrapText="1"/>
    </xf>
    <xf numFmtId="0" fontId="29" fillId="0" borderId="27" xfId="0" applyFont="1" applyFill="1" applyBorder="1" applyAlignment="1">
      <alignment horizontal="center" vertical="center" wrapText="1"/>
    </xf>
    <xf numFmtId="169" fontId="23" fillId="0" borderId="27" xfId="0" applyNumberFormat="1" applyFont="1" applyFill="1" applyBorder="1" applyAlignment="1">
      <alignment horizontal="center" vertical="center" wrapText="1"/>
    </xf>
    <xf numFmtId="165" fontId="23" fillId="0" borderId="27" xfId="0" applyNumberFormat="1" applyFont="1" applyFill="1" applyBorder="1" applyAlignment="1">
      <alignment horizontal="center" vertical="center" wrapText="1"/>
    </xf>
    <xf numFmtId="0" fontId="25" fillId="0" borderId="28" xfId="0" applyFont="1" applyFill="1" applyBorder="1" applyAlignment="1">
      <alignment horizontal="center" vertical="center" wrapText="1"/>
    </xf>
    <xf numFmtId="0" fontId="20" fillId="0" borderId="28" xfId="0" applyFont="1" applyFill="1" applyBorder="1" applyAlignment="1">
      <alignment horizontal="center" vertical="center" wrapText="1"/>
    </xf>
    <xf numFmtId="0" fontId="19" fillId="0" borderId="28" xfId="0" applyFont="1" applyFill="1" applyBorder="1" applyAlignment="1">
      <alignment horizontal="center" vertical="center" wrapText="1"/>
    </xf>
    <xf numFmtId="0" fontId="19" fillId="24" borderId="28" xfId="0" applyFont="1" applyFill="1" applyBorder="1" applyAlignment="1">
      <alignment horizontal="center" vertical="center" wrapText="1"/>
    </xf>
    <xf numFmtId="49" fontId="19" fillId="24" borderId="28" xfId="0" applyNumberFormat="1" applyFont="1" applyFill="1" applyBorder="1" applyAlignment="1">
      <alignment horizontal="center" vertical="center" wrapText="1"/>
    </xf>
    <xf numFmtId="166" fontId="19" fillId="24" borderId="28" xfId="0" applyNumberFormat="1" applyFont="1" applyFill="1" applyBorder="1" applyAlignment="1">
      <alignment horizontal="center" vertical="center" wrapText="1"/>
    </xf>
    <xf numFmtId="9" fontId="23" fillId="0" borderId="28" xfId="0" applyNumberFormat="1" applyFont="1" applyFill="1" applyBorder="1" applyAlignment="1">
      <alignment horizontal="center" vertical="center" wrapText="1"/>
    </xf>
    <xf numFmtId="168" fontId="29" fillId="0" borderId="28" xfId="0" applyNumberFormat="1" applyFont="1" applyFill="1" applyBorder="1" applyAlignment="1">
      <alignment horizontal="center" vertical="center" wrapText="1"/>
    </xf>
    <xf numFmtId="0" fontId="29" fillId="0" borderId="28" xfId="0" applyFont="1" applyFill="1" applyBorder="1" applyAlignment="1">
      <alignment horizontal="center" vertical="center" wrapText="1"/>
    </xf>
    <xf numFmtId="169" fontId="23" fillId="0" borderId="28" xfId="0" applyNumberFormat="1" applyFont="1" applyFill="1" applyBorder="1" applyAlignment="1">
      <alignment horizontal="center" vertical="center" wrapText="1"/>
    </xf>
    <xf numFmtId="165" fontId="23" fillId="0" borderId="28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Fill="1" applyAlignment="1">
      <alignment horizontal="center" vertical="center" wrapText="1"/>
    </xf>
    <xf numFmtId="2" fontId="23" fillId="0" borderId="14" xfId="0" applyNumberFormat="1" applyFont="1" applyFill="1" applyBorder="1" applyAlignment="1">
      <alignment horizontal="center" vertical="center" wrapText="1"/>
    </xf>
    <xf numFmtId="2" fontId="23" fillId="0" borderId="0" xfId="0" applyNumberFormat="1" applyFont="1" applyFill="1" applyBorder="1" applyAlignment="1">
      <alignment horizontal="center" vertical="center" wrapText="1"/>
    </xf>
    <xf numFmtId="0" fontId="23" fillId="0" borderId="28" xfId="0" applyNumberFormat="1" applyFont="1" applyFill="1" applyBorder="1" applyAlignment="1">
      <alignment horizontal="center" vertical="center" wrapText="1"/>
    </xf>
    <xf numFmtId="0" fontId="35" fillId="0" borderId="25" xfId="0" applyFont="1" applyFill="1" applyBorder="1" applyAlignment="1">
      <alignment horizontal="center" vertical="center" wrapText="1"/>
    </xf>
    <xf numFmtId="0" fontId="25" fillId="0" borderId="26" xfId="0" applyFont="1" applyFill="1" applyBorder="1" applyAlignment="1">
      <alignment horizontal="center" vertical="center" wrapText="1"/>
    </xf>
    <xf numFmtId="169" fontId="23" fillId="0" borderId="12" xfId="0" applyNumberFormat="1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23" fillId="0" borderId="21" xfId="0" applyFont="1" applyFill="1" applyBorder="1" applyAlignment="1">
      <alignment horizontal="center" vertical="center" wrapText="1"/>
    </xf>
    <xf numFmtId="0" fontId="23" fillId="24" borderId="16" xfId="0" applyFont="1" applyFill="1" applyBorder="1" applyAlignment="1">
      <alignment horizontal="center" vertical="center" wrapText="1"/>
    </xf>
    <xf numFmtId="0" fontId="29" fillId="24" borderId="16" xfId="0" applyFont="1" applyFill="1" applyBorder="1" applyAlignment="1">
      <alignment horizontal="center" vertical="center" wrapText="1"/>
    </xf>
    <xf numFmtId="0" fontId="23" fillId="24" borderId="15" xfId="0" applyFont="1" applyFill="1" applyBorder="1" applyAlignment="1">
      <alignment horizontal="center" vertical="center" wrapText="1"/>
    </xf>
    <xf numFmtId="0" fontId="29" fillId="24" borderId="15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40" fillId="0" borderId="15" xfId="0" applyFont="1" applyFill="1" applyBorder="1" applyAlignment="1">
      <alignment horizontal="center" vertical="center" wrapText="1"/>
    </xf>
    <xf numFmtId="0" fontId="29" fillId="25" borderId="15" xfId="0" applyFont="1" applyFill="1" applyBorder="1" applyAlignment="1">
      <alignment horizontal="center" vertical="center" wrapText="1"/>
    </xf>
    <xf numFmtId="0" fontId="29" fillId="24" borderId="21" xfId="0" applyFont="1" applyFill="1" applyBorder="1" applyAlignment="1">
      <alignment horizontal="center" vertical="center" wrapText="1"/>
    </xf>
    <xf numFmtId="0" fontId="23" fillId="24" borderId="21" xfId="0" applyFont="1" applyFill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24" borderId="23" xfId="0" applyFont="1" applyFill="1" applyBorder="1" applyAlignment="1">
      <alignment horizontal="center" vertical="center" wrapText="1"/>
    </xf>
    <xf numFmtId="0" fontId="23" fillId="25" borderId="15" xfId="0" applyFont="1" applyFill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24" borderId="14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center" vertical="center" wrapText="1"/>
    </xf>
    <xf numFmtId="165" fontId="36" fillId="0" borderId="15" xfId="0" applyNumberFormat="1" applyFont="1" applyFill="1" applyBorder="1" applyAlignment="1">
      <alignment horizontal="center" vertical="center" wrapText="1"/>
    </xf>
    <xf numFmtId="165" fontId="36" fillId="0" borderId="17" xfId="0" applyNumberFormat="1" applyFont="1" applyFill="1" applyBorder="1" applyAlignment="1">
      <alignment horizontal="center" vertical="center" wrapText="1"/>
    </xf>
    <xf numFmtId="10" fontId="36" fillId="0" borderId="20" xfId="0" applyNumberFormat="1" applyFont="1" applyFill="1" applyBorder="1" applyAlignment="1">
      <alignment horizontal="center" vertical="center" wrapText="1"/>
    </xf>
    <xf numFmtId="9" fontId="36" fillId="0" borderId="20" xfId="0" applyNumberFormat="1" applyFont="1" applyFill="1" applyBorder="1" applyAlignment="1">
      <alignment horizontal="center" vertical="center" wrapText="1"/>
    </xf>
    <xf numFmtId="166" fontId="36" fillId="0" borderId="17" xfId="0" applyNumberFormat="1" applyFont="1" applyFill="1" applyBorder="1" applyAlignment="1">
      <alignment horizontal="center" vertical="center" wrapText="1"/>
    </xf>
    <xf numFmtId="3" fontId="36" fillId="0" borderId="15" xfId="0" applyNumberFormat="1" applyFont="1" applyFill="1" applyBorder="1" applyAlignment="1">
      <alignment horizontal="center" vertical="center" wrapText="1"/>
    </xf>
    <xf numFmtId="3" fontId="36" fillId="0" borderId="17" xfId="0" applyNumberFormat="1" applyFont="1" applyFill="1" applyBorder="1" applyAlignment="1">
      <alignment horizontal="center" vertical="center" wrapText="1"/>
    </xf>
    <xf numFmtId="166" fontId="36" fillId="0" borderId="15" xfId="0" applyNumberFormat="1" applyFont="1" applyFill="1" applyBorder="1" applyAlignment="1">
      <alignment horizontal="center" vertical="center" wrapText="1"/>
    </xf>
    <xf numFmtId="4" fontId="36" fillId="0" borderId="15" xfId="0" applyNumberFormat="1" applyFont="1" applyFill="1" applyBorder="1" applyAlignment="1">
      <alignment horizontal="center" vertical="center" wrapText="1"/>
    </xf>
    <xf numFmtId="4" fontId="36" fillId="0" borderId="17" xfId="0" applyNumberFormat="1" applyFont="1" applyFill="1" applyBorder="1" applyAlignment="1">
      <alignment horizontal="center" vertical="center" wrapText="1"/>
    </xf>
    <xf numFmtId="9" fontId="36" fillId="0" borderId="14" xfId="0" applyNumberFormat="1" applyFont="1" applyFill="1" applyBorder="1" applyAlignment="1">
      <alignment horizontal="center" vertical="center" wrapText="1"/>
    </xf>
    <xf numFmtId="3" fontId="36" fillId="0" borderId="15" xfId="0" applyNumberFormat="1" applyFont="1" applyFill="1" applyBorder="1" applyAlignment="1">
      <alignment horizontal="left" vertical="center" wrapText="1" indent="3"/>
    </xf>
    <xf numFmtId="168" fontId="36" fillId="0" borderId="15" xfId="0" applyNumberFormat="1" applyFont="1" applyFill="1" applyBorder="1" applyAlignment="1">
      <alignment horizontal="center" vertical="center" wrapText="1"/>
    </xf>
    <xf numFmtId="168" fontId="36" fillId="0" borderId="17" xfId="0" applyNumberFormat="1" applyFont="1" applyFill="1" applyBorder="1" applyAlignment="1">
      <alignment horizontal="center" vertical="center" wrapText="1"/>
    </xf>
    <xf numFmtId="0" fontId="36" fillId="0" borderId="27" xfId="0" applyFont="1" applyFill="1" applyBorder="1" applyAlignment="1">
      <alignment horizontal="center" vertical="center" wrapText="1"/>
    </xf>
    <xf numFmtId="4" fontId="36" fillId="0" borderId="21" xfId="0" applyNumberFormat="1" applyFont="1" applyFill="1" applyBorder="1" applyAlignment="1">
      <alignment horizontal="center" vertical="center" wrapText="1"/>
    </xf>
    <xf numFmtId="165" fontId="36" fillId="0" borderId="21" xfId="0" applyNumberFormat="1" applyFont="1" applyFill="1" applyBorder="1" applyAlignment="1">
      <alignment horizontal="center" vertical="center" wrapText="1"/>
    </xf>
    <xf numFmtId="10" fontId="36" fillId="0" borderId="27" xfId="0" applyNumberFormat="1" applyFont="1" applyFill="1" applyBorder="1" applyAlignment="1">
      <alignment horizontal="center" vertical="center" wrapText="1"/>
    </xf>
    <xf numFmtId="9" fontId="36" fillId="0" borderId="27" xfId="0" applyNumberFormat="1" applyFont="1" applyFill="1" applyBorder="1" applyAlignment="1">
      <alignment horizontal="center" vertical="center" wrapText="1"/>
    </xf>
    <xf numFmtId="168" fontId="36" fillId="0" borderId="14" xfId="0" applyNumberFormat="1" applyFont="1" applyFill="1" applyBorder="1" applyAlignment="1">
      <alignment horizontal="center" vertical="center" wrapText="1"/>
    </xf>
    <xf numFmtId="168" fontId="36" fillId="0" borderId="27" xfId="0" applyNumberFormat="1" applyFont="1" applyFill="1" applyBorder="1" applyAlignment="1">
      <alignment horizontal="center" vertical="center" wrapText="1"/>
    </xf>
    <xf numFmtId="166" fontId="36" fillId="0" borderId="21" xfId="0" applyNumberFormat="1" applyFont="1" applyFill="1" applyBorder="1" applyAlignment="1">
      <alignment horizontal="center" vertical="center" wrapText="1"/>
    </xf>
    <xf numFmtId="0" fontId="36" fillId="0" borderId="28" xfId="0" applyFont="1" applyFill="1" applyBorder="1" applyAlignment="1">
      <alignment horizontal="center" vertical="center" wrapText="1"/>
    </xf>
    <xf numFmtId="168" fontId="36" fillId="0" borderId="28" xfId="0" applyNumberFormat="1" applyFont="1" applyFill="1" applyBorder="1" applyAlignment="1">
      <alignment horizontal="center" vertical="center" wrapText="1"/>
    </xf>
    <xf numFmtId="4" fontId="36" fillId="0" borderId="14" xfId="0" applyNumberFormat="1" applyFont="1" applyFill="1" applyBorder="1" applyAlignment="1">
      <alignment horizontal="center" vertical="center" wrapText="1"/>
    </xf>
    <xf numFmtId="3" fontId="36" fillId="0" borderId="14" xfId="0" applyNumberFormat="1" applyFont="1" applyFill="1" applyBorder="1" applyAlignment="1">
      <alignment horizontal="center" vertical="center" wrapText="1"/>
    </xf>
    <xf numFmtId="165" fontId="36" fillId="0" borderId="14" xfId="0" applyNumberFormat="1" applyFont="1" applyFill="1" applyBorder="1" applyAlignment="1">
      <alignment horizontal="center" vertical="center" wrapText="1"/>
    </xf>
    <xf numFmtId="0" fontId="36" fillId="0" borderId="14" xfId="0" applyNumberFormat="1" applyFont="1" applyFill="1" applyBorder="1" applyAlignment="1">
      <alignment horizontal="center" vertical="center" wrapText="1"/>
    </xf>
    <xf numFmtId="0" fontId="36" fillId="0" borderId="20" xfId="0" applyNumberFormat="1" applyFont="1" applyFill="1" applyBorder="1" applyAlignment="1">
      <alignment horizontal="center" vertical="center" wrapText="1"/>
    </xf>
    <xf numFmtId="0" fontId="36" fillId="0" borderId="15" xfId="0" applyFont="1" applyFill="1" applyBorder="1" applyAlignment="1">
      <alignment horizontal="center" vertical="center" wrapText="1"/>
    </xf>
    <xf numFmtId="0" fontId="36" fillId="0" borderId="12" xfId="0" applyFont="1" applyFill="1" applyBorder="1" applyAlignment="1">
      <alignment horizontal="center" vertical="center" wrapText="1"/>
    </xf>
    <xf numFmtId="0" fontId="30" fillId="30" borderId="30" xfId="0" applyFont="1" applyFill="1" applyBorder="1" applyAlignment="1">
      <alignment horizontal="center" vertical="center" wrapText="1"/>
    </xf>
    <xf numFmtId="0" fontId="37" fillId="33" borderId="30" xfId="0" applyFont="1" applyFill="1" applyBorder="1" applyAlignment="1">
      <alignment horizontal="center" vertical="center" wrapText="1"/>
    </xf>
    <xf numFmtId="0" fontId="37" fillId="34" borderId="30" xfId="0" applyFont="1" applyFill="1" applyBorder="1" applyAlignment="1">
      <alignment horizontal="center" vertical="center" textRotation="90" wrapText="1"/>
    </xf>
    <xf numFmtId="166" fontId="37" fillId="34" borderId="30" xfId="0" applyNumberFormat="1" applyFont="1" applyFill="1" applyBorder="1" applyAlignment="1">
      <alignment horizontal="center" vertical="center" textRotation="90" wrapText="1"/>
    </xf>
    <xf numFmtId="166" fontId="37" fillId="35" borderId="30" xfId="0" applyNumberFormat="1" applyFont="1" applyFill="1" applyBorder="1" applyAlignment="1">
      <alignment horizontal="center" vertical="center" textRotation="90" wrapText="1"/>
    </xf>
    <xf numFmtId="0" fontId="41" fillId="0" borderId="0" xfId="0" applyFont="1" applyAlignment="1">
      <alignment horizontal="left" vertical="center"/>
    </xf>
    <xf numFmtId="0" fontId="23" fillId="0" borderId="27" xfId="0" applyNumberFormat="1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  <xf numFmtId="170" fontId="29" fillId="0" borderId="14" xfId="0" applyNumberFormat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173" fontId="29" fillId="0" borderId="14" xfId="0" applyNumberFormat="1" applyFont="1" applyFill="1" applyBorder="1" applyAlignment="1">
      <alignment horizontal="center" vertical="center" wrapText="1"/>
    </xf>
    <xf numFmtId="171" fontId="29" fillId="0" borderId="14" xfId="0" applyNumberFormat="1" applyFont="1" applyFill="1" applyBorder="1" applyAlignment="1">
      <alignment horizontal="center" vertical="center" wrapText="1"/>
    </xf>
    <xf numFmtId="9" fontId="29" fillId="0" borderId="22" xfId="52" applyNumberFormat="1" applyFont="1" applyFill="1" applyBorder="1" applyAlignment="1">
      <alignment horizontal="center" vertical="center" wrapText="1"/>
    </xf>
    <xf numFmtId="9" fontId="30" fillId="0" borderId="22" xfId="52" applyNumberFormat="1" applyFont="1" applyFill="1" applyBorder="1" applyAlignment="1">
      <alignment horizontal="center" vertical="center" wrapText="1"/>
    </xf>
    <xf numFmtId="9" fontId="29" fillId="0" borderId="14" xfId="0" applyNumberFormat="1" applyFont="1" applyFill="1" applyBorder="1" applyAlignment="1">
      <alignment horizontal="center" vertical="center" wrapText="1"/>
    </xf>
    <xf numFmtId="9" fontId="29" fillId="0" borderId="27" xfId="52" applyNumberFormat="1" applyFont="1" applyFill="1" applyBorder="1" applyAlignment="1">
      <alignment horizontal="center" vertical="center" wrapText="1"/>
    </xf>
    <xf numFmtId="9" fontId="29" fillId="0" borderId="28" xfId="52" applyNumberFormat="1" applyFont="1" applyFill="1" applyBorder="1" applyAlignment="1">
      <alignment horizontal="center" vertical="center" wrapText="1"/>
    </xf>
    <xf numFmtId="0" fontId="30" fillId="34" borderId="11" xfId="0" applyFont="1" applyFill="1" applyBorder="1" applyAlignment="1">
      <alignment horizontal="center" vertical="center" wrapText="1"/>
    </xf>
    <xf numFmtId="49" fontId="30" fillId="34" borderId="11" xfId="0" applyNumberFormat="1" applyFont="1" applyFill="1" applyBorder="1" applyAlignment="1">
      <alignment horizontal="center" vertical="center" wrapText="1"/>
    </xf>
    <xf numFmtId="0" fontId="30" fillId="34" borderId="11" xfId="0" applyFont="1" applyFill="1" applyBorder="1" applyAlignment="1">
      <alignment horizontal="center" vertical="center" textRotation="90" wrapText="1"/>
    </xf>
    <xf numFmtId="166" fontId="30" fillId="34" borderId="11" xfId="0" applyNumberFormat="1" applyFont="1" applyFill="1" applyBorder="1" applyAlignment="1">
      <alignment horizontal="center" vertical="center" textRotation="90" wrapText="1"/>
    </xf>
    <xf numFmtId="2" fontId="30" fillId="34" borderId="11" xfId="0" applyNumberFormat="1" applyFont="1" applyFill="1" applyBorder="1" applyAlignment="1">
      <alignment horizontal="center" vertical="center" textRotation="90" wrapText="1"/>
    </xf>
    <xf numFmtId="9" fontId="30" fillId="34" borderId="11" xfId="52" applyFont="1" applyFill="1" applyBorder="1" applyAlignment="1">
      <alignment horizontal="center" vertical="center" textRotation="90" wrapText="1"/>
    </xf>
    <xf numFmtId="166" fontId="30" fillId="34" borderId="29" xfId="0" applyNumberFormat="1" applyFont="1" applyFill="1" applyBorder="1" applyAlignment="1">
      <alignment horizontal="center" vertical="center" textRotation="90" wrapText="1"/>
    </xf>
    <xf numFmtId="0" fontId="22" fillId="24" borderId="27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</cellXfs>
  <cellStyles count="53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37"/>
    <cellStyle name="Обычный 2 2" xfId="38"/>
    <cellStyle name="Обычный 3" xfId="1"/>
    <cellStyle name="Обычный 4" xfId="47"/>
    <cellStyle name="Обычный 4 2" xfId="50"/>
    <cellStyle name="Обычный 5" xfId="48"/>
    <cellStyle name="Обычный 6" xfId="51"/>
    <cellStyle name="Плохой 2" xfId="39"/>
    <cellStyle name="Пояснение 2" xfId="40"/>
    <cellStyle name="Примечание 2" xfId="42"/>
    <cellStyle name="Примечание 3" xfId="41"/>
    <cellStyle name="Процентный" xfId="52" builtinId="5"/>
    <cellStyle name="Процентный 2" xfId="49"/>
    <cellStyle name="Связанная ячейка 2" xfId="43"/>
    <cellStyle name="Текст предупреждения 2" xfId="44"/>
    <cellStyle name="Финансовый 2" xfId="45"/>
    <cellStyle name="Хороший 2" xfId="46"/>
  </cellStyles>
  <dxfs count="0"/>
  <tableStyles count="0" defaultTableStyle="TableStyleMedium2" defaultPivotStyle="PivotStyleLight16"/>
  <colors>
    <mruColors>
      <color rgb="FFC7FC96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pProject/&#1040;&#1087;&#1087;&#1072;&#1088;&#1072;&#1090;&#1085;&#1099;&#1077;%20&#1089;&#1086;&#1074;&#1077;&#1097;&#1072;&#1085;&#1080;&#1103;%20&#1087;&#1088;&#1080;%20&#1043;&#1091;&#1073;&#1077;&#1088;&#1085;&#1072;&#1090;&#1086;&#1088;&#1077;%20&#1087;&#1086;%20&#1087;&#1086;&#1085;&#1077;&#1076;&#1077;&#1083;&#1100;&#1085;&#1080;&#1082;&#1072;&#1084;/2022/&#1085;&#1072;%2027.05.2022/&#1056;&#1077;&#1075;&#1087;&#1088;&#1086;&#1077;&#1082;&#1090;&#1099;%20&#1085;&#1072;%2027.05.2022+&#1082;&#1086;&#1085;&#1090;&#1088;&#1072;&#1082;&#1090;&#1072;&#1094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По ГРБС"/>
      <sheetName val="НП_РП"/>
      <sheetName val="НП"/>
      <sheetName val="Светофор НП"/>
      <sheetName val="Светофор ГРБС"/>
      <sheetName val="НП_бюджеты"/>
      <sheetName val="Лист1"/>
      <sheetName val="Лист2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>
        <row r="9">
          <cell r="G9">
            <v>9395.84</v>
          </cell>
        </row>
      </sheetData>
      <sheetData sheetId="7">
        <row r="1">
          <cell r="A1" t="str">
            <v>27.05.2022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.vml"/><Relationship Id="rId3" Type="http://schemas.openxmlformats.org/officeDocument/2006/relationships/printerSettings" Target="../printerSettings/printerSettings10.bin"/><Relationship Id="rId7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Relationship Id="rId9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O162"/>
  <sheetViews>
    <sheetView tabSelected="1" view="pageBreakPreview" topLeftCell="F1" zoomScale="70" zoomScaleNormal="60" zoomScaleSheetLayoutView="70" workbookViewId="0">
      <selection activeCell="AZ3" sqref="AZ3"/>
    </sheetView>
  </sheetViews>
  <sheetFormatPr defaultColWidth="9.140625" defaultRowHeight="15" outlineLevelCol="1" x14ac:dyDescent="0.25"/>
  <cols>
    <col min="1" max="1" width="23" style="5" hidden="1" customWidth="1" outlineLevel="1"/>
    <col min="2" max="2" width="9.5703125" style="5" hidden="1" customWidth="1" outlineLevel="1"/>
    <col min="3" max="3" width="15" style="5" hidden="1" customWidth="1" outlineLevel="1"/>
    <col min="4" max="4" width="26.7109375" style="5" customWidth="1" collapsed="1"/>
    <col min="5" max="5" width="5.7109375" style="5" customWidth="1"/>
    <col min="6" max="6" width="22.85546875" style="5" customWidth="1"/>
    <col min="7" max="7" width="16.42578125" style="5" hidden="1" customWidth="1"/>
    <col min="8" max="8" width="19.7109375" style="5" hidden="1" customWidth="1"/>
    <col min="9" max="9" width="16.5703125" style="5" hidden="1" customWidth="1"/>
    <col min="10" max="10" width="49" style="5" customWidth="1"/>
    <col min="11" max="11" width="58.28515625" style="5" customWidth="1"/>
    <col min="12" max="12" width="18.140625" style="20" customWidth="1"/>
    <col min="13" max="13" width="8.5703125" style="20" hidden="1" customWidth="1"/>
    <col min="14" max="14" width="6.42578125" style="6" hidden="1" customWidth="1"/>
    <col min="15" max="15" width="11.7109375" style="6" hidden="1" customWidth="1"/>
    <col min="16" max="16" width="8.42578125" style="6" hidden="1" customWidth="1"/>
    <col min="17" max="17" width="10.140625" style="6" hidden="1" customWidth="1"/>
    <col min="18" max="18" width="11" style="6" hidden="1" customWidth="1"/>
    <col min="19" max="19" width="13.42578125" style="6" hidden="1" customWidth="1"/>
    <col min="20" max="20" width="14.85546875" style="6" hidden="1" customWidth="1"/>
    <col min="21" max="21" width="12.140625" style="6" hidden="1" customWidth="1"/>
    <col min="22" max="22" width="14.28515625" style="6" hidden="1" customWidth="1"/>
    <col min="23" max="23" width="14.7109375" style="6" hidden="1" customWidth="1"/>
    <col min="24" max="24" width="12.7109375" style="6" hidden="1" customWidth="1"/>
    <col min="25" max="25" width="16.7109375" style="6" customWidth="1"/>
    <col min="26" max="28" width="10.7109375" style="6" hidden="1" customWidth="1" outlineLevel="1"/>
    <col min="29" max="29" width="10.28515625" style="6" hidden="1" customWidth="1" outlineLevel="1"/>
    <col min="30" max="32" width="10.7109375" style="6" hidden="1" customWidth="1" outlineLevel="1"/>
    <col min="33" max="33" width="10.85546875" style="6" hidden="1" customWidth="1" outlineLevel="1"/>
    <col min="34" max="34" width="10.7109375" style="6" hidden="1" customWidth="1" outlineLevel="1"/>
    <col min="35" max="35" width="10.42578125" style="6" hidden="1" customWidth="1" outlineLevel="1"/>
    <col min="36" max="38" width="10.7109375" style="6" hidden="1" customWidth="1" outlineLevel="1"/>
    <col min="39" max="39" width="10.5703125" style="6" hidden="1" customWidth="1" outlineLevel="1"/>
    <col min="40" max="40" width="12.5703125" style="6" hidden="1" customWidth="1" outlineLevel="1"/>
    <col min="41" max="41" width="11.5703125" style="6" hidden="1" customWidth="1" collapsed="1"/>
    <col min="42" max="42" width="0.140625" style="6" hidden="1" customWidth="1" outlineLevel="1"/>
    <col min="43" max="43" width="12.42578125" style="6" hidden="1" customWidth="1" outlineLevel="1"/>
    <col min="44" max="49" width="11" style="6" hidden="1" customWidth="1" outlineLevel="1"/>
    <col min="50" max="50" width="3" style="6" hidden="1" customWidth="1" outlineLevel="1"/>
    <col min="51" max="51" width="15.7109375" style="6" hidden="1" customWidth="1" collapsed="1"/>
    <col min="52" max="52" width="15.140625" style="6" customWidth="1"/>
    <col min="53" max="53" width="13" style="6" hidden="1" customWidth="1"/>
    <col min="54" max="54" width="16" style="6" customWidth="1"/>
    <col min="56" max="67" width="9.140625" style="6"/>
    <col min="68" max="16384" width="9.140625" style="5"/>
  </cols>
  <sheetData>
    <row r="1" spans="1:55" ht="30.75" x14ac:dyDescent="0.25">
      <c r="D1" s="237" t="s">
        <v>993</v>
      </c>
    </row>
    <row r="2" spans="1:55" ht="127.5" customHeight="1" x14ac:dyDescent="0.25">
      <c r="A2" s="232" t="s">
        <v>729</v>
      </c>
      <c r="B2" s="232" t="s">
        <v>0</v>
      </c>
      <c r="C2" s="232" t="s">
        <v>47</v>
      </c>
      <c r="D2" s="233" t="s">
        <v>45</v>
      </c>
      <c r="E2" s="233" t="s">
        <v>46</v>
      </c>
      <c r="F2" s="233" t="s">
        <v>50</v>
      </c>
      <c r="G2" s="233" t="s">
        <v>51</v>
      </c>
      <c r="H2" s="233" t="s">
        <v>52</v>
      </c>
      <c r="I2" s="233" t="s">
        <v>66</v>
      </c>
      <c r="J2" s="233" t="s">
        <v>80</v>
      </c>
      <c r="K2" s="233" t="s">
        <v>54</v>
      </c>
      <c r="L2" s="234" t="s">
        <v>789</v>
      </c>
      <c r="M2" s="234" t="s">
        <v>410</v>
      </c>
      <c r="N2" s="234" t="s">
        <v>67</v>
      </c>
      <c r="O2" s="234" t="s">
        <v>56</v>
      </c>
      <c r="P2" s="234" t="s">
        <v>588</v>
      </c>
      <c r="Q2" s="235" t="s">
        <v>44</v>
      </c>
      <c r="R2" s="235" t="s">
        <v>117</v>
      </c>
      <c r="S2" s="235" t="s">
        <v>963</v>
      </c>
      <c r="T2" s="235" t="s">
        <v>964</v>
      </c>
      <c r="U2" s="235" t="s">
        <v>965</v>
      </c>
      <c r="V2" s="235" t="s">
        <v>733</v>
      </c>
      <c r="W2" s="235" t="s">
        <v>931</v>
      </c>
      <c r="X2" s="235" t="s">
        <v>788</v>
      </c>
      <c r="Y2" s="236" t="s">
        <v>910</v>
      </c>
      <c r="Z2" s="235" t="s">
        <v>741</v>
      </c>
      <c r="AA2" s="235" t="s">
        <v>742</v>
      </c>
      <c r="AB2" s="235" t="s">
        <v>743</v>
      </c>
      <c r="AC2" s="235" t="s">
        <v>744</v>
      </c>
      <c r="AD2" s="235" t="s">
        <v>745</v>
      </c>
      <c r="AE2" s="235" t="s">
        <v>746</v>
      </c>
      <c r="AF2" s="235" t="s">
        <v>747</v>
      </c>
      <c r="AG2" s="235" t="s">
        <v>748</v>
      </c>
      <c r="AH2" s="235" t="s">
        <v>749</v>
      </c>
      <c r="AI2" s="235" t="s">
        <v>750</v>
      </c>
      <c r="AJ2" s="235" t="s">
        <v>751</v>
      </c>
      <c r="AK2" s="235" t="s">
        <v>752</v>
      </c>
      <c r="AL2" s="235" t="s">
        <v>753</v>
      </c>
      <c r="AM2" s="235" t="s">
        <v>754</v>
      </c>
      <c r="AN2" s="235" t="s">
        <v>615</v>
      </c>
      <c r="AO2" s="235" t="s">
        <v>616</v>
      </c>
      <c r="AP2" s="235" t="s">
        <v>755</v>
      </c>
      <c r="AQ2" s="235" t="s">
        <v>756</v>
      </c>
      <c r="AR2" s="235" t="s">
        <v>757</v>
      </c>
      <c r="AS2" s="235" t="s">
        <v>758</v>
      </c>
      <c r="AT2" s="235" t="s">
        <v>759</v>
      </c>
      <c r="AU2" s="235" t="s">
        <v>760</v>
      </c>
      <c r="AV2" s="235" t="s">
        <v>892</v>
      </c>
      <c r="AW2" s="235" t="s">
        <v>761</v>
      </c>
      <c r="AX2" s="235"/>
      <c r="AY2" s="235" t="s">
        <v>945</v>
      </c>
      <c r="AZ2" s="235" t="s">
        <v>991</v>
      </c>
      <c r="BA2" s="235" t="s">
        <v>912</v>
      </c>
      <c r="BB2" s="236" t="s">
        <v>911</v>
      </c>
    </row>
    <row r="3" spans="1:55" s="27" customFormat="1" ht="69" customHeight="1" x14ac:dyDescent="0.25">
      <c r="A3" s="66">
        <v>8540276340</v>
      </c>
      <c r="B3" s="67">
        <v>1</v>
      </c>
      <c r="C3" s="67" t="s">
        <v>257</v>
      </c>
      <c r="D3" s="183" t="s">
        <v>258</v>
      </c>
      <c r="E3" s="183" t="s">
        <v>259</v>
      </c>
      <c r="F3" s="183" t="s">
        <v>7</v>
      </c>
      <c r="G3" s="183" t="s">
        <v>260</v>
      </c>
      <c r="H3" s="183" t="s">
        <v>261</v>
      </c>
      <c r="I3" s="183" t="s">
        <v>75</v>
      </c>
      <c r="J3" s="186" t="s">
        <v>262</v>
      </c>
      <c r="K3" s="187" t="s">
        <v>263</v>
      </c>
      <c r="L3" s="183" t="s">
        <v>797</v>
      </c>
      <c r="M3" s="183" t="s">
        <v>624</v>
      </c>
      <c r="N3" s="183" t="s">
        <v>34</v>
      </c>
      <c r="O3" s="183" t="s">
        <v>32</v>
      </c>
      <c r="P3" s="183" t="s">
        <v>589</v>
      </c>
      <c r="Q3" s="70">
        <v>7.0000000000000007E-2</v>
      </c>
      <c r="R3" s="70">
        <v>5.3999999999999999E-2</v>
      </c>
      <c r="S3" s="112">
        <v>4.8000000000000001E-2</v>
      </c>
      <c r="T3" s="112">
        <v>6.0100000000000001E-2</v>
      </c>
      <c r="U3" s="76">
        <f t="shared" ref="U3:U45" si="0">T3/S3</f>
        <v>1.2520833333333332</v>
      </c>
      <c r="V3" s="70">
        <v>4.8000000000000001E-2</v>
      </c>
      <c r="W3" s="84">
        <v>6.7699999999999996E-2</v>
      </c>
      <c r="X3" s="76">
        <f t="shared" ref="X3:X17" si="1">W3/V3</f>
        <v>1.4104166666666667</v>
      </c>
      <c r="Y3" s="200">
        <v>0.05</v>
      </c>
      <c r="Z3" s="200">
        <v>8.9999999999999993E-3</v>
      </c>
      <c r="AA3" s="200">
        <v>9.1999999999999998E-3</v>
      </c>
      <c r="AB3" s="200">
        <v>1.6E-2</v>
      </c>
      <c r="AC3" s="200">
        <v>1.5699999999999999E-2</v>
      </c>
      <c r="AD3" s="200">
        <v>2.1000000000000001E-2</v>
      </c>
      <c r="AE3" s="200">
        <v>2.1000000000000001E-2</v>
      </c>
      <c r="AF3" s="200">
        <v>2.8000000000000001E-2</v>
      </c>
      <c r="AG3" s="200">
        <v>2.8899999999999999E-2</v>
      </c>
      <c r="AH3" s="200">
        <v>2.9000000000000001E-2</v>
      </c>
      <c r="AI3" s="200">
        <v>3.1300000000000001E-2</v>
      </c>
      <c r="AJ3" s="200">
        <v>0.03</v>
      </c>
      <c r="AK3" s="200">
        <v>3.4799999999999998E-2</v>
      </c>
      <c r="AL3" s="200">
        <v>3.1E-2</v>
      </c>
      <c r="AM3" s="200">
        <v>4.2299999999999997E-2</v>
      </c>
      <c r="AN3" s="200">
        <v>3.1E-2</v>
      </c>
      <c r="AO3" s="200">
        <v>5.1200000000000002E-2</v>
      </c>
      <c r="AP3" s="200">
        <v>3.5999999999999997E-2</v>
      </c>
      <c r="AQ3" s="200">
        <v>6.8500000000000005E-2</v>
      </c>
      <c r="AR3" s="200">
        <v>4.1000000000000002E-2</v>
      </c>
      <c r="AS3" s="200">
        <v>7.1800000000000003E-2</v>
      </c>
      <c r="AT3" s="200">
        <v>4.3999999999999997E-2</v>
      </c>
      <c r="AU3" s="200">
        <v>7.46E-2</v>
      </c>
      <c r="AV3" s="201">
        <v>0.05</v>
      </c>
      <c r="AW3" s="201">
        <v>8.1900000000000001E-2</v>
      </c>
      <c r="AX3" s="202"/>
      <c r="AY3" s="209">
        <v>0.05</v>
      </c>
      <c r="AZ3" s="209">
        <v>0.08</v>
      </c>
      <c r="BA3" s="203">
        <f>AZ3/AY3</f>
        <v>1.5999999999999999</v>
      </c>
      <c r="BB3" s="204">
        <f>AZ3/Y3</f>
        <v>1.5999999999999999</v>
      </c>
      <c r="BC3" s="16"/>
    </row>
    <row r="4" spans="1:55" s="27" customFormat="1" ht="158.25" customHeight="1" x14ac:dyDescent="0.25">
      <c r="A4" s="68">
        <v>8216732600</v>
      </c>
      <c r="B4" s="69">
        <f t="shared" ref="B4:B74" si="2">B3+1</f>
        <v>2</v>
      </c>
      <c r="C4" s="69" t="s">
        <v>257</v>
      </c>
      <c r="D4" s="184" t="s">
        <v>258</v>
      </c>
      <c r="E4" s="184" t="s">
        <v>259</v>
      </c>
      <c r="F4" s="184" t="s">
        <v>7</v>
      </c>
      <c r="G4" s="184" t="s">
        <v>260</v>
      </c>
      <c r="H4" s="184" t="s">
        <v>261</v>
      </c>
      <c r="I4" s="184" t="s">
        <v>82</v>
      </c>
      <c r="J4" s="188" t="s">
        <v>264</v>
      </c>
      <c r="K4" s="189" t="s">
        <v>265</v>
      </c>
      <c r="L4" s="184" t="s">
        <v>797</v>
      </c>
      <c r="M4" s="184" t="s">
        <v>624</v>
      </c>
      <c r="N4" s="184" t="s">
        <v>34</v>
      </c>
      <c r="O4" s="184" t="s">
        <v>33</v>
      </c>
      <c r="P4" s="184" t="s">
        <v>589</v>
      </c>
      <c r="Q4" s="72">
        <v>0</v>
      </c>
      <c r="R4" s="72">
        <v>0.15870000000000001</v>
      </c>
      <c r="S4" s="112">
        <v>0</v>
      </c>
      <c r="T4" s="112">
        <v>0</v>
      </c>
      <c r="U4" s="76">
        <v>0</v>
      </c>
      <c r="V4" s="71">
        <v>6.3E-3</v>
      </c>
      <c r="W4" s="84">
        <v>6.4999999999999997E-3</v>
      </c>
      <c r="X4" s="76">
        <f t="shared" si="1"/>
        <v>1.0317460317460316</v>
      </c>
      <c r="Y4" s="200">
        <v>7.9899999999999999E-2</v>
      </c>
      <c r="Z4" s="200">
        <v>8.0000000000000004E-4</v>
      </c>
      <c r="AA4" s="200">
        <v>8.0000000000000004E-4</v>
      </c>
      <c r="AB4" s="200">
        <v>1E-3</v>
      </c>
      <c r="AC4" s="200">
        <v>1E-3</v>
      </c>
      <c r="AD4" s="200">
        <v>1.8E-3</v>
      </c>
      <c r="AE4" s="200">
        <v>1.8E-3</v>
      </c>
      <c r="AF4" s="200">
        <v>2.5000000000000001E-3</v>
      </c>
      <c r="AG4" s="200">
        <v>5.0000000000000001E-3</v>
      </c>
      <c r="AH4" s="200">
        <v>3.3E-3</v>
      </c>
      <c r="AI4" s="200">
        <v>3.3E-3</v>
      </c>
      <c r="AJ4" s="200">
        <v>4.0000000000000001E-3</v>
      </c>
      <c r="AK4" s="200">
        <v>4.0000000000000001E-3</v>
      </c>
      <c r="AL4" s="200">
        <v>4.2900000000000001E-2</v>
      </c>
      <c r="AM4" s="200">
        <v>3.4700000000000002E-2</v>
      </c>
      <c r="AN4" s="200">
        <v>5.4999999999999997E-3</v>
      </c>
      <c r="AO4" s="200">
        <v>5.1200000000000002E-2</v>
      </c>
      <c r="AP4" s="200">
        <v>1.06E-2</v>
      </c>
      <c r="AQ4" s="200">
        <v>5.1200000000000002E-2</v>
      </c>
      <c r="AR4" s="200">
        <v>1.1299999999999999E-2</v>
      </c>
      <c r="AS4" s="200">
        <v>6.0400000000000002E-2</v>
      </c>
      <c r="AT4" s="200">
        <v>1.21E-2</v>
      </c>
      <c r="AU4" s="200">
        <v>6.5000000000000002E-2</v>
      </c>
      <c r="AV4" s="201">
        <v>7.9899999999999999E-2</v>
      </c>
      <c r="AW4" s="201">
        <v>8.1900000000000001E-2</v>
      </c>
      <c r="AX4" s="205"/>
      <c r="AY4" s="201">
        <v>7.9899999999999999E-2</v>
      </c>
      <c r="AZ4" s="201">
        <v>8.1900000000000001E-2</v>
      </c>
      <c r="BA4" s="203">
        <f>AZ4/AY4</f>
        <v>1.0250312891113893</v>
      </c>
      <c r="BB4" s="204">
        <f t="shared" ref="BB4:BB71" si="3">AZ4/Y4</f>
        <v>1.0250312891113893</v>
      </c>
      <c r="BC4" s="16"/>
    </row>
    <row r="5" spans="1:55" s="27" customFormat="1" ht="70.5" customHeight="1" x14ac:dyDescent="0.25">
      <c r="A5" s="68">
        <v>8216949704</v>
      </c>
      <c r="B5" s="69">
        <f t="shared" si="2"/>
        <v>3</v>
      </c>
      <c r="C5" s="69" t="s">
        <v>257</v>
      </c>
      <c r="D5" s="184" t="s">
        <v>258</v>
      </c>
      <c r="E5" s="184" t="s">
        <v>266</v>
      </c>
      <c r="F5" s="184" t="s">
        <v>8</v>
      </c>
      <c r="G5" s="184" t="s">
        <v>260</v>
      </c>
      <c r="H5" s="184" t="s">
        <v>267</v>
      </c>
      <c r="I5" s="184" t="s">
        <v>75</v>
      </c>
      <c r="J5" s="184" t="s">
        <v>268</v>
      </c>
      <c r="K5" s="190" t="s">
        <v>269</v>
      </c>
      <c r="L5" s="184" t="s">
        <v>791</v>
      </c>
      <c r="M5" s="184" t="s">
        <v>50</v>
      </c>
      <c r="N5" s="184" t="s">
        <v>30</v>
      </c>
      <c r="O5" s="184" t="s">
        <v>33</v>
      </c>
      <c r="P5" s="184" t="s">
        <v>589</v>
      </c>
      <c r="Q5" s="72">
        <v>0</v>
      </c>
      <c r="R5" s="72">
        <v>10</v>
      </c>
      <c r="S5" s="112">
        <v>52</v>
      </c>
      <c r="T5" s="112">
        <v>52</v>
      </c>
      <c r="U5" s="76">
        <f t="shared" si="0"/>
        <v>1</v>
      </c>
      <c r="V5" s="72">
        <v>10</v>
      </c>
      <c r="W5" s="31">
        <v>15</v>
      </c>
      <c r="X5" s="76">
        <f t="shared" si="1"/>
        <v>1.5</v>
      </c>
      <c r="Y5" s="200">
        <v>10</v>
      </c>
      <c r="Z5" s="200">
        <v>0</v>
      </c>
      <c r="AA5" s="200">
        <v>0</v>
      </c>
      <c r="AB5" s="200">
        <v>0</v>
      </c>
      <c r="AC5" s="200">
        <v>0</v>
      </c>
      <c r="AD5" s="200">
        <v>0</v>
      </c>
      <c r="AE5" s="200">
        <v>0</v>
      </c>
      <c r="AF5" s="200">
        <v>0</v>
      </c>
      <c r="AG5" s="200">
        <v>0</v>
      </c>
      <c r="AH5" s="200">
        <v>0</v>
      </c>
      <c r="AI5" s="200">
        <v>0</v>
      </c>
      <c r="AJ5" s="200">
        <v>0</v>
      </c>
      <c r="AK5" s="200">
        <v>0</v>
      </c>
      <c r="AL5" s="200">
        <v>0</v>
      </c>
      <c r="AM5" s="200">
        <v>0</v>
      </c>
      <c r="AN5" s="200">
        <v>0</v>
      </c>
      <c r="AO5" s="200">
        <v>0</v>
      </c>
      <c r="AP5" s="200">
        <v>2</v>
      </c>
      <c r="AQ5" s="200">
        <v>6</v>
      </c>
      <c r="AR5" s="200">
        <v>4</v>
      </c>
      <c r="AS5" s="200">
        <v>18</v>
      </c>
      <c r="AT5" s="200">
        <v>10</v>
      </c>
      <c r="AU5" s="200">
        <v>18</v>
      </c>
      <c r="AV5" s="206">
        <v>10</v>
      </c>
      <c r="AW5" s="206">
        <v>18</v>
      </c>
      <c r="AX5" s="207"/>
      <c r="AY5" s="206">
        <v>10</v>
      </c>
      <c r="AZ5" s="206">
        <v>18</v>
      </c>
      <c r="BA5" s="203">
        <f>AZ5/AY5</f>
        <v>1.8</v>
      </c>
      <c r="BB5" s="204">
        <f t="shared" si="3"/>
        <v>1.8</v>
      </c>
      <c r="BC5" s="16"/>
    </row>
    <row r="6" spans="1:55" s="27" customFormat="1" ht="78" customHeight="1" x14ac:dyDescent="0.25">
      <c r="A6" s="68">
        <v>8545788217</v>
      </c>
      <c r="B6" s="69">
        <f t="shared" si="2"/>
        <v>4</v>
      </c>
      <c r="C6" s="69" t="s">
        <v>257</v>
      </c>
      <c r="D6" s="184" t="s">
        <v>258</v>
      </c>
      <c r="E6" s="184" t="s">
        <v>266</v>
      </c>
      <c r="F6" s="184" t="s">
        <v>8</v>
      </c>
      <c r="G6" s="184" t="s">
        <v>260</v>
      </c>
      <c r="H6" s="184" t="s">
        <v>267</v>
      </c>
      <c r="I6" s="184" t="s">
        <v>75</v>
      </c>
      <c r="J6" s="188" t="s">
        <v>268</v>
      </c>
      <c r="K6" s="189" t="s">
        <v>270</v>
      </c>
      <c r="L6" s="184" t="s">
        <v>791</v>
      </c>
      <c r="M6" s="184" t="s">
        <v>624</v>
      </c>
      <c r="N6" s="184" t="s">
        <v>34</v>
      </c>
      <c r="O6" s="184" t="s">
        <v>33</v>
      </c>
      <c r="P6" s="184" t="s">
        <v>589</v>
      </c>
      <c r="Q6" s="72">
        <v>0</v>
      </c>
      <c r="R6" s="72">
        <v>2</v>
      </c>
      <c r="S6" s="112">
        <v>1</v>
      </c>
      <c r="T6" s="112">
        <v>1</v>
      </c>
      <c r="U6" s="76">
        <f t="shared" si="0"/>
        <v>1</v>
      </c>
      <c r="V6" s="72">
        <v>1</v>
      </c>
      <c r="W6" s="30">
        <v>1</v>
      </c>
      <c r="X6" s="76">
        <f t="shared" si="1"/>
        <v>1</v>
      </c>
      <c r="Y6" s="200">
        <v>2</v>
      </c>
      <c r="Z6" s="200">
        <v>1</v>
      </c>
      <c r="AA6" s="200">
        <v>1</v>
      </c>
      <c r="AB6" s="200">
        <v>1</v>
      </c>
      <c r="AC6" s="200">
        <v>1</v>
      </c>
      <c r="AD6" s="200">
        <v>1</v>
      </c>
      <c r="AE6" s="200">
        <v>1</v>
      </c>
      <c r="AF6" s="200">
        <v>1</v>
      </c>
      <c r="AG6" s="200">
        <v>1</v>
      </c>
      <c r="AH6" s="200">
        <v>1</v>
      </c>
      <c r="AI6" s="200">
        <v>1</v>
      </c>
      <c r="AJ6" s="200">
        <v>1</v>
      </c>
      <c r="AK6" s="200">
        <v>1</v>
      </c>
      <c r="AL6" s="200">
        <v>1</v>
      </c>
      <c r="AM6" s="200">
        <v>1</v>
      </c>
      <c r="AN6" s="200">
        <v>1</v>
      </c>
      <c r="AO6" s="200">
        <v>1</v>
      </c>
      <c r="AP6" s="200">
        <v>1</v>
      </c>
      <c r="AQ6" s="200">
        <v>1</v>
      </c>
      <c r="AR6" s="200">
        <v>1</v>
      </c>
      <c r="AS6" s="200">
        <v>1</v>
      </c>
      <c r="AT6" s="200">
        <v>1</v>
      </c>
      <c r="AU6" s="200">
        <v>1</v>
      </c>
      <c r="AV6" s="208">
        <v>2</v>
      </c>
      <c r="AW6" s="208">
        <v>2</v>
      </c>
      <c r="AX6" s="205"/>
      <c r="AY6" s="206">
        <v>2</v>
      </c>
      <c r="AZ6" s="206">
        <v>2</v>
      </c>
      <c r="BA6" s="203">
        <f>AZ6/AY6</f>
        <v>1</v>
      </c>
      <c r="BB6" s="204">
        <f t="shared" si="3"/>
        <v>1</v>
      </c>
      <c r="BC6" s="16"/>
    </row>
    <row r="7" spans="1:55" s="27" customFormat="1" ht="64.5" customHeight="1" x14ac:dyDescent="0.25">
      <c r="A7" s="68">
        <v>8545788218</v>
      </c>
      <c r="B7" s="69">
        <f t="shared" si="2"/>
        <v>5</v>
      </c>
      <c r="C7" s="69" t="s">
        <v>257</v>
      </c>
      <c r="D7" s="184" t="s">
        <v>258</v>
      </c>
      <c r="E7" s="184" t="s">
        <v>266</v>
      </c>
      <c r="F7" s="184" t="s">
        <v>8</v>
      </c>
      <c r="G7" s="184" t="s">
        <v>260</v>
      </c>
      <c r="H7" s="184" t="s">
        <v>267</v>
      </c>
      <c r="I7" s="184" t="s">
        <v>75</v>
      </c>
      <c r="J7" s="188" t="s">
        <v>268</v>
      </c>
      <c r="K7" s="189" t="s">
        <v>271</v>
      </c>
      <c r="L7" s="184" t="s">
        <v>793</v>
      </c>
      <c r="M7" s="184" t="s">
        <v>624</v>
      </c>
      <c r="N7" s="184" t="s">
        <v>34</v>
      </c>
      <c r="O7" s="184" t="s">
        <v>33</v>
      </c>
      <c r="P7" s="184" t="s">
        <v>589</v>
      </c>
      <c r="Q7" s="72">
        <v>159</v>
      </c>
      <c r="R7" s="72">
        <v>198</v>
      </c>
      <c r="S7" s="112">
        <v>173</v>
      </c>
      <c r="T7" s="112">
        <v>173</v>
      </c>
      <c r="U7" s="76">
        <f t="shared" si="0"/>
        <v>1</v>
      </c>
      <c r="V7" s="72">
        <v>182</v>
      </c>
      <c r="W7" s="30">
        <v>182</v>
      </c>
      <c r="X7" s="76">
        <f t="shared" si="1"/>
        <v>1</v>
      </c>
      <c r="Y7" s="200">
        <v>189</v>
      </c>
      <c r="Z7" s="200">
        <v>173</v>
      </c>
      <c r="AA7" s="200">
        <v>174</v>
      </c>
      <c r="AB7" s="200">
        <v>173</v>
      </c>
      <c r="AC7" s="200">
        <v>174</v>
      </c>
      <c r="AD7" s="200">
        <v>173</v>
      </c>
      <c r="AE7" s="200">
        <v>183</v>
      </c>
      <c r="AF7" s="200">
        <v>173</v>
      </c>
      <c r="AG7" s="200">
        <v>183</v>
      </c>
      <c r="AH7" s="200">
        <v>182</v>
      </c>
      <c r="AI7" s="200">
        <v>183</v>
      </c>
      <c r="AJ7" s="200">
        <v>182</v>
      </c>
      <c r="AK7" s="200">
        <v>183</v>
      </c>
      <c r="AL7" s="200">
        <v>182</v>
      </c>
      <c r="AM7" s="200">
        <v>183</v>
      </c>
      <c r="AN7" s="200">
        <v>182</v>
      </c>
      <c r="AO7" s="200">
        <v>183</v>
      </c>
      <c r="AP7" s="200">
        <v>182</v>
      </c>
      <c r="AQ7" s="200">
        <v>183</v>
      </c>
      <c r="AR7" s="200">
        <v>182</v>
      </c>
      <c r="AS7" s="200">
        <v>183</v>
      </c>
      <c r="AT7" s="200">
        <v>182</v>
      </c>
      <c r="AU7" s="200">
        <v>183</v>
      </c>
      <c r="AV7" s="208">
        <v>189</v>
      </c>
      <c r="AW7" s="208">
        <v>189</v>
      </c>
      <c r="AX7" s="205"/>
      <c r="AY7" s="206">
        <v>189</v>
      </c>
      <c r="AZ7" s="206">
        <v>189</v>
      </c>
      <c r="BA7" s="203">
        <f t="shared" ref="BA7:BA20" si="4">AZ7/AY7</f>
        <v>1</v>
      </c>
      <c r="BB7" s="204">
        <f t="shared" si="3"/>
        <v>1</v>
      </c>
      <c r="BC7" s="16"/>
    </row>
    <row r="8" spans="1:55" s="27" customFormat="1" ht="64.5" customHeight="1" x14ac:dyDescent="0.25">
      <c r="A8" s="68">
        <v>8545787191</v>
      </c>
      <c r="B8" s="69">
        <f t="shared" si="2"/>
        <v>6</v>
      </c>
      <c r="C8" s="69" t="s">
        <v>257</v>
      </c>
      <c r="D8" s="184" t="s">
        <v>258</v>
      </c>
      <c r="E8" s="184" t="s">
        <v>266</v>
      </c>
      <c r="F8" s="184" t="s">
        <v>8</v>
      </c>
      <c r="G8" s="184" t="s">
        <v>260</v>
      </c>
      <c r="H8" s="184" t="s">
        <v>267</v>
      </c>
      <c r="I8" s="184" t="s">
        <v>75</v>
      </c>
      <c r="J8" s="188" t="s">
        <v>268</v>
      </c>
      <c r="K8" s="189" t="s">
        <v>272</v>
      </c>
      <c r="L8" s="184" t="s">
        <v>792</v>
      </c>
      <c r="M8" s="184" t="s">
        <v>45</v>
      </c>
      <c r="N8" s="184" t="s">
        <v>34</v>
      </c>
      <c r="O8" s="184" t="s">
        <v>32</v>
      </c>
      <c r="P8" s="184" t="s">
        <v>589</v>
      </c>
      <c r="Q8" s="72">
        <v>0</v>
      </c>
      <c r="R8" s="72">
        <v>67</v>
      </c>
      <c r="S8" s="112">
        <v>33</v>
      </c>
      <c r="T8" s="112">
        <v>33</v>
      </c>
      <c r="U8" s="76">
        <f t="shared" si="0"/>
        <v>1</v>
      </c>
      <c r="V8" s="72">
        <v>33</v>
      </c>
      <c r="W8" s="30">
        <v>33</v>
      </c>
      <c r="X8" s="76">
        <f t="shared" si="1"/>
        <v>1</v>
      </c>
      <c r="Y8" s="200">
        <v>67</v>
      </c>
      <c r="Z8" s="200">
        <v>33</v>
      </c>
      <c r="AA8" s="200">
        <v>33</v>
      </c>
      <c r="AB8" s="200">
        <v>33</v>
      </c>
      <c r="AC8" s="200">
        <v>33</v>
      </c>
      <c r="AD8" s="200">
        <v>33</v>
      </c>
      <c r="AE8" s="200">
        <v>33</v>
      </c>
      <c r="AF8" s="200">
        <v>33</v>
      </c>
      <c r="AG8" s="200">
        <v>33</v>
      </c>
      <c r="AH8" s="200">
        <v>33</v>
      </c>
      <c r="AI8" s="200">
        <v>33</v>
      </c>
      <c r="AJ8" s="200">
        <v>33</v>
      </c>
      <c r="AK8" s="200">
        <v>33</v>
      </c>
      <c r="AL8" s="200">
        <v>33</v>
      </c>
      <c r="AM8" s="200">
        <v>33</v>
      </c>
      <c r="AN8" s="200">
        <v>33</v>
      </c>
      <c r="AO8" s="200">
        <v>33</v>
      </c>
      <c r="AP8" s="200">
        <v>33</v>
      </c>
      <c r="AQ8" s="200">
        <v>33</v>
      </c>
      <c r="AR8" s="200">
        <v>33</v>
      </c>
      <c r="AS8" s="200">
        <v>33</v>
      </c>
      <c r="AT8" s="200">
        <v>33</v>
      </c>
      <c r="AU8" s="200">
        <v>33</v>
      </c>
      <c r="AV8" s="208">
        <v>67</v>
      </c>
      <c r="AW8" s="208">
        <v>67</v>
      </c>
      <c r="AX8" s="205"/>
      <c r="AY8" s="206">
        <v>67</v>
      </c>
      <c r="AZ8" s="206">
        <v>67</v>
      </c>
      <c r="BA8" s="203">
        <f t="shared" si="4"/>
        <v>1</v>
      </c>
      <c r="BB8" s="204">
        <f t="shared" si="3"/>
        <v>1</v>
      </c>
      <c r="BC8" s="16"/>
    </row>
    <row r="9" spans="1:55" s="27" customFormat="1" ht="64.5" customHeight="1" x14ac:dyDescent="0.25">
      <c r="A9" s="68">
        <v>8711107634</v>
      </c>
      <c r="B9" s="69">
        <f t="shared" si="2"/>
        <v>7</v>
      </c>
      <c r="C9" s="69" t="s">
        <v>257</v>
      </c>
      <c r="D9" s="184" t="s">
        <v>258</v>
      </c>
      <c r="E9" s="184" t="s">
        <v>266</v>
      </c>
      <c r="F9" s="184" t="s">
        <v>8</v>
      </c>
      <c r="G9" s="184" t="s">
        <v>260</v>
      </c>
      <c r="H9" s="184" t="s">
        <v>267</v>
      </c>
      <c r="I9" s="184" t="s">
        <v>75</v>
      </c>
      <c r="J9" s="188" t="s">
        <v>268</v>
      </c>
      <c r="K9" s="189" t="s">
        <v>273</v>
      </c>
      <c r="L9" s="184" t="s">
        <v>791</v>
      </c>
      <c r="M9" s="184" t="s">
        <v>45</v>
      </c>
      <c r="N9" s="184" t="s">
        <v>34</v>
      </c>
      <c r="O9" s="184" t="s">
        <v>32</v>
      </c>
      <c r="P9" s="184" t="s">
        <v>589</v>
      </c>
      <c r="Q9" s="72">
        <v>31</v>
      </c>
      <c r="R9" s="72">
        <v>233</v>
      </c>
      <c r="S9" s="112">
        <v>119</v>
      </c>
      <c r="T9" s="112">
        <v>119</v>
      </c>
      <c r="U9" s="76">
        <f t="shared" si="0"/>
        <v>1</v>
      </c>
      <c r="V9" s="72">
        <v>155</v>
      </c>
      <c r="W9" s="30">
        <v>156</v>
      </c>
      <c r="X9" s="76">
        <f t="shared" si="1"/>
        <v>1.0064516129032257</v>
      </c>
      <c r="Y9" s="200">
        <v>192</v>
      </c>
      <c r="Z9" s="200">
        <v>155</v>
      </c>
      <c r="AA9" s="200">
        <v>156</v>
      </c>
      <c r="AB9" s="200">
        <v>155</v>
      </c>
      <c r="AC9" s="200">
        <v>156</v>
      </c>
      <c r="AD9" s="200">
        <v>155</v>
      </c>
      <c r="AE9" s="200">
        <v>156</v>
      </c>
      <c r="AF9" s="200">
        <v>155</v>
      </c>
      <c r="AG9" s="200">
        <v>156</v>
      </c>
      <c r="AH9" s="200">
        <v>155</v>
      </c>
      <c r="AI9" s="200">
        <v>156</v>
      </c>
      <c r="AJ9" s="200">
        <v>155</v>
      </c>
      <c r="AK9" s="200">
        <v>167</v>
      </c>
      <c r="AL9" s="200">
        <v>155</v>
      </c>
      <c r="AM9" s="200">
        <v>169</v>
      </c>
      <c r="AN9" s="200">
        <v>155</v>
      </c>
      <c r="AO9" s="200">
        <v>174</v>
      </c>
      <c r="AP9" s="200">
        <v>155</v>
      </c>
      <c r="AQ9" s="200">
        <v>189</v>
      </c>
      <c r="AR9" s="200">
        <v>173</v>
      </c>
      <c r="AS9" s="200">
        <v>192</v>
      </c>
      <c r="AT9" s="200">
        <v>192</v>
      </c>
      <c r="AU9" s="200">
        <v>194</v>
      </c>
      <c r="AV9" s="208">
        <v>192</v>
      </c>
      <c r="AW9" s="208">
        <v>195</v>
      </c>
      <c r="AX9" s="205"/>
      <c r="AY9" s="206">
        <v>192</v>
      </c>
      <c r="AZ9" s="206">
        <v>195</v>
      </c>
      <c r="BA9" s="203">
        <f t="shared" si="4"/>
        <v>1.015625</v>
      </c>
      <c r="BB9" s="204">
        <f t="shared" si="3"/>
        <v>1.015625</v>
      </c>
      <c r="BC9" s="16"/>
    </row>
    <row r="10" spans="1:55" s="27" customFormat="1" ht="94.5" customHeight="1" x14ac:dyDescent="0.25">
      <c r="A10" s="68">
        <v>8545787189</v>
      </c>
      <c r="B10" s="69">
        <f t="shared" si="2"/>
        <v>8</v>
      </c>
      <c r="C10" s="69" t="s">
        <v>257</v>
      </c>
      <c r="D10" s="184" t="s">
        <v>258</v>
      </c>
      <c r="E10" s="184" t="s">
        <v>266</v>
      </c>
      <c r="F10" s="184" t="s">
        <v>8</v>
      </c>
      <c r="G10" s="184" t="s">
        <v>260</v>
      </c>
      <c r="H10" s="184" t="s">
        <v>267</v>
      </c>
      <c r="I10" s="184" t="s">
        <v>82</v>
      </c>
      <c r="J10" s="188" t="s">
        <v>274</v>
      </c>
      <c r="K10" s="189" t="s">
        <v>275</v>
      </c>
      <c r="L10" s="184" t="s">
        <v>791</v>
      </c>
      <c r="M10" s="184" t="s">
        <v>624</v>
      </c>
      <c r="N10" s="184" t="s">
        <v>34</v>
      </c>
      <c r="O10" s="184" t="s">
        <v>33</v>
      </c>
      <c r="P10" s="184" t="s">
        <v>589</v>
      </c>
      <c r="Q10" s="72">
        <v>0</v>
      </c>
      <c r="R10" s="72">
        <v>3</v>
      </c>
      <c r="S10" s="112">
        <v>1</v>
      </c>
      <c r="T10" s="112">
        <v>1</v>
      </c>
      <c r="U10" s="76">
        <f t="shared" si="0"/>
        <v>1</v>
      </c>
      <c r="V10" s="72">
        <v>2</v>
      </c>
      <c r="W10" s="30">
        <v>2</v>
      </c>
      <c r="X10" s="76">
        <f t="shared" si="1"/>
        <v>1</v>
      </c>
      <c r="Y10" s="200">
        <v>3</v>
      </c>
      <c r="Z10" s="200">
        <v>2</v>
      </c>
      <c r="AA10" s="200">
        <v>2</v>
      </c>
      <c r="AB10" s="200">
        <v>2</v>
      </c>
      <c r="AC10" s="200">
        <v>2</v>
      </c>
      <c r="AD10" s="200">
        <v>2</v>
      </c>
      <c r="AE10" s="200">
        <v>2</v>
      </c>
      <c r="AF10" s="200">
        <v>2</v>
      </c>
      <c r="AG10" s="200">
        <v>2</v>
      </c>
      <c r="AH10" s="200">
        <v>2</v>
      </c>
      <c r="AI10" s="200">
        <v>2</v>
      </c>
      <c r="AJ10" s="200">
        <v>2</v>
      </c>
      <c r="AK10" s="200">
        <v>2</v>
      </c>
      <c r="AL10" s="200">
        <v>2</v>
      </c>
      <c r="AM10" s="200">
        <v>2</v>
      </c>
      <c r="AN10" s="200">
        <v>2</v>
      </c>
      <c r="AO10" s="200">
        <v>2</v>
      </c>
      <c r="AP10" s="200">
        <v>2</v>
      </c>
      <c r="AQ10" s="200">
        <v>2</v>
      </c>
      <c r="AR10" s="200">
        <v>2</v>
      </c>
      <c r="AS10" s="200">
        <v>2</v>
      </c>
      <c r="AT10" s="200">
        <v>3</v>
      </c>
      <c r="AU10" s="200">
        <v>2</v>
      </c>
      <c r="AV10" s="208">
        <v>3</v>
      </c>
      <c r="AW10" s="208">
        <v>3</v>
      </c>
      <c r="AX10" s="205"/>
      <c r="AY10" s="206">
        <v>3</v>
      </c>
      <c r="AZ10" s="206">
        <v>3</v>
      </c>
      <c r="BA10" s="203">
        <f t="shared" si="4"/>
        <v>1</v>
      </c>
      <c r="BB10" s="204">
        <f t="shared" si="3"/>
        <v>1</v>
      </c>
      <c r="BC10" s="16"/>
    </row>
    <row r="11" spans="1:55" s="27" customFormat="1" ht="121.5" customHeight="1" x14ac:dyDescent="0.25">
      <c r="A11" s="68">
        <v>8545787188</v>
      </c>
      <c r="B11" s="69">
        <f t="shared" si="2"/>
        <v>9</v>
      </c>
      <c r="C11" s="69" t="s">
        <v>257</v>
      </c>
      <c r="D11" s="184" t="s">
        <v>258</v>
      </c>
      <c r="E11" s="184" t="s">
        <v>266</v>
      </c>
      <c r="F11" s="184" t="s">
        <v>8</v>
      </c>
      <c r="G11" s="184" t="s">
        <v>260</v>
      </c>
      <c r="H11" s="184" t="s">
        <v>267</v>
      </c>
      <c r="I11" s="184" t="s">
        <v>82</v>
      </c>
      <c r="J11" s="188" t="s">
        <v>274</v>
      </c>
      <c r="K11" s="189" t="s">
        <v>276</v>
      </c>
      <c r="L11" s="184" t="s">
        <v>792</v>
      </c>
      <c r="M11" s="184" t="s">
        <v>45</v>
      </c>
      <c r="N11" s="184" t="s">
        <v>34</v>
      </c>
      <c r="O11" s="184" t="s">
        <v>32</v>
      </c>
      <c r="P11" s="184" t="s">
        <v>589</v>
      </c>
      <c r="Q11" s="72">
        <v>0</v>
      </c>
      <c r="R11" s="72">
        <v>90</v>
      </c>
      <c r="S11" s="112">
        <v>90</v>
      </c>
      <c r="T11" s="112">
        <v>100</v>
      </c>
      <c r="U11" s="76">
        <f t="shared" si="0"/>
        <v>1.1111111111111112</v>
      </c>
      <c r="V11" s="72">
        <v>90</v>
      </c>
      <c r="W11" s="30">
        <v>100</v>
      </c>
      <c r="X11" s="76">
        <f t="shared" si="1"/>
        <v>1.1111111111111112</v>
      </c>
      <c r="Y11" s="200">
        <v>90</v>
      </c>
      <c r="Z11" s="200">
        <v>90</v>
      </c>
      <c r="AA11" s="200">
        <v>100</v>
      </c>
      <c r="AB11" s="200">
        <v>90</v>
      </c>
      <c r="AC11" s="200">
        <v>100</v>
      </c>
      <c r="AD11" s="200">
        <v>90</v>
      </c>
      <c r="AE11" s="200">
        <v>100</v>
      </c>
      <c r="AF11" s="200">
        <v>90</v>
      </c>
      <c r="AG11" s="200">
        <v>100</v>
      </c>
      <c r="AH11" s="200">
        <v>90</v>
      </c>
      <c r="AI11" s="200">
        <v>100</v>
      </c>
      <c r="AJ11" s="200">
        <v>90</v>
      </c>
      <c r="AK11" s="200">
        <v>100</v>
      </c>
      <c r="AL11" s="200">
        <v>90</v>
      </c>
      <c r="AM11" s="200">
        <v>100</v>
      </c>
      <c r="AN11" s="200">
        <v>90</v>
      </c>
      <c r="AO11" s="200">
        <v>100</v>
      </c>
      <c r="AP11" s="200">
        <v>90</v>
      </c>
      <c r="AQ11" s="200">
        <v>100</v>
      </c>
      <c r="AR11" s="200">
        <v>90</v>
      </c>
      <c r="AS11" s="200">
        <v>100</v>
      </c>
      <c r="AT11" s="200">
        <v>90</v>
      </c>
      <c r="AU11" s="200">
        <v>100</v>
      </c>
      <c r="AV11" s="208">
        <v>90</v>
      </c>
      <c r="AW11" s="208">
        <v>100</v>
      </c>
      <c r="AX11" s="205"/>
      <c r="AY11" s="206">
        <v>90</v>
      </c>
      <c r="AZ11" s="206">
        <v>100</v>
      </c>
      <c r="BA11" s="203">
        <f t="shared" si="4"/>
        <v>1.1111111111111112</v>
      </c>
      <c r="BB11" s="204">
        <f t="shared" si="3"/>
        <v>1.1111111111111112</v>
      </c>
      <c r="BC11" s="16"/>
    </row>
    <row r="12" spans="1:55" s="27" customFormat="1" ht="126" customHeight="1" x14ac:dyDescent="0.25">
      <c r="A12" s="68">
        <v>8545788219</v>
      </c>
      <c r="B12" s="69">
        <f t="shared" si="2"/>
        <v>10</v>
      </c>
      <c r="C12" s="69" t="s">
        <v>257</v>
      </c>
      <c r="D12" s="184" t="s">
        <v>258</v>
      </c>
      <c r="E12" s="184" t="s">
        <v>266</v>
      </c>
      <c r="F12" s="184" t="s">
        <v>8</v>
      </c>
      <c r="G12" s="184" t="s">
        <v>260</v>
      </c>
      <c r="H12" s="184" t="s">
        <v>267</v>
      </c>
      <c r="I12" s="184" t="s">
        <v>82</v>
      </c>
      <c r="J12" s="188" t="s">
        <v>274</v>
      </c>
      <c r="K12" s="189" t="s">
        <v>277</v>
      </c>
      <c r="L12" s="184" t="s">
        <v>792</v>
      </c>
      <c r="M12" s="184" t="s">
        <v>624</v>
      </c>
      <c r="N12" s="184" t="s">
        <v>34</v>
      </c>
      <c r="O12" s="184" t="s">
        <v>33</v>
      </c>
      <c r="P12" s="184" t="s">
        <v>589</v>
      </c>
      <c r="Q12" s="72">
        <v>9.5</v>
      </c>
      <c r="R12" s="72">
        <v>30</v>
      </c>
      <c r="S12" s="112">
        <v>15</v>
      </c>
      <c r="T12" s="112">
        <v>15</v>
      </c>
      <c r="U12" s="76">
        <f t="shared" si="0"/>
        <v>1</v>
      </c>
      <c r="V12" s="72">
        <v>20</v>
      </c>
      <c r="W12" s="30">
        <v>20.36</v>
      </c>
      <c r="X12" s="76">
        <f t="shared" si="1"/>
        <v>1.018</v>
      </c>
      <c r="Y12" s="200">
        <v>25</v>
      </c>
      <c r="Z12" s="200">
        <v>0</v>
      </c>
      <c r="AA12" s="200">
        <v>0</v>
      </c>
      <c r="AB12" s="200">
        <v>0</v>
      </c>
      <c r="AC12" s="200">
        <v>0</v>
      </c>
      <c r="AD12" s="200">
        <v>0</v>
      </c>
      <c r="AE12" s="200">
        <v>0</v>
      </c>
      <c r="AF12" s="200">
        <v>0</v>
      </c>
      <c r="AG12" s="200">
        <v>10.5</v>
      </c>
      <c r="AH12" s="200">
        <v>0</v>
      </c>
      <c r="AI12" s="200">
        <v>15.5</v>
      </c>
      <c r="AJ12" s="200">
        <v>15.52</v>
      </c>
      <c r="AK12" s="200">
        <v>16.100000000000001</v>
      </c>
      <c r="AL12" s="200">
        <v>17</v>
      </c>
      <c r="AM12" s="200">
        <v>16.100000000000001</v>
      </c>
      <c r="AN12" s="200">
        <v>16.100000000000001</v>
      </c>
      <c r="AO12" s="200">
        <v>16.100000000000001</v>
      </c>
      <c r="AP12" s="200">
        <v>20</v>
      </c>
      <c r="AQ12" s="200">
        <v>20</v>
      </c>
      <c r="AR12" s="200">
        <v>22</v>
      </c>
      <c r="AS12" s="200">
        <v>22</v>
      </c>
      <c r="AT12" s="200">
        <v>25</v>
      </c>
      <c r="AU12" s="200">
        <v>25.04</v>
      </c>
      <c r="AV12" s="208">
        <v>25</v>
      </c>
      <c r="AW12" s="208">
        <v>25.04</v>
      </c>
      <c r="AX12" s="205"/>
      <c r="AY12" s="206">
        <v>25</v>
      </c>
      <c r="AZ12" s="209">
        <v>25.04</v>
      </c>
      <c r="BA12" s="203">
        <f>AZ12/AY12</f>
        <v>1.0016</v>
      </c>
      <c r="BB12" s="204">
        <f t="shared" si="3"/>
        <v>1.0016</v>
      </c>
      <c r="BC12" s="16"/>
    </row>
    <row r="13" spans="1:55" s="27" customFormat="1" ht="93.75" customHeight="1" x14ac:dyDescent="0.25">
      <c r="A13" s="68">
        <v>8545787190</v>
      </c>
      <c r="B13" s="69">
        <f t="shared" si="2"/>
        <v>11</v>
      </c>
      <c r="C13" s="69" t="s">
        <v>257</v>
      </c>
      <c r="D13" s="184" t="s">
        <v>258</v>
      </c>
      <c r="E13" s="184" t="s">
        <v>266</v>
      </c>
      <c r="F13" s="184" t="s">
        <v>8</v>
      </c>
      <c r="G13" s="184" t="s">
        <v>260</v>
      </c>
      <c r="H13" s="184" t="s">
        <v>267</v>
      </c>
      <c r="I13" s="184" t="s">
        <v>82</v>
      </c>
      <c r="J13" s="188" t="s">
        <v>274</v>
      </c>
      <c r="K13" s="189" t="s">
        <v>278</v>
      </c>
      <c r="L13" s="184" t="s">
        <v>792</v>
      </c>
      <c r="M13" s="184" t="s">
        <v>45</v>
      </c>
      <c r="N13" s="184" t="s">
        <v>34</v>
      </c>
      <c r="O13" s="184" t="s">
        <v>32</v>
      </c>
      <c r="P13" s="184" t="s">
        <v>589</v>
      </c>
      <c r="Q13" s="72">
        <v>0</v>
      </c>
      <c r="R13" s="72">
        <v>25</v>
      </c>
      <c r="S13" s="112">
        <v>9</v>
      </c>
      <c r="T13" s="112">
        <v>9</v>
      </c>
      <c r="U13" s="76">
        <f t="shared" si="0"/>
        <v>1</v>
      </c>
      <c r="V13" s="72">
        <v>14</v>
      </c>
      <c r="W13" s="30">
        <v>14</v>
      </c>
      <c r="X13" s="76">
        <f t="shared" si="1"/>
        <v>1</v>
      </c>
      <c r="Y13" s="200">
        <v>19</v>
      </c>
      <c r="Z13" s="200">
        <v>9</v>
      </c>
      <c r="AA13" s="200">
        <v>9</v>
      </c>
      <c r="AB13" s="200">
        <v>9</v>
      </c>
      <c r="AC13" s="200">
        <v>9</v>
      </c>
      <c r="AD13" s="200">
        <v>9</v>
      </c>
      <c r="AE13" s="200">
        <v>15</v>
      </c>
      <c r="AF13" s="200">
        <v>9</v>
      </c>
      <c r="AG13" s="200">
        <v>15</v>
      </c>
      <c r="AH13" s="200">
        <v>14</v>
      </c>
      <c r="AI13" s="200">
        <v>15</v>
      </c>
      <c r="AJ13" s="200" t="s">
        <v>975</v>
      </c>
      <c r="AK13" s="200">
        <v>15</v>
      </c>
      <c r="AL13" s="200">
        <v>14</v>
      </c>
      <c r="AM13" s="200">
        <v>15</v>
      </c>
      <c r="AN13" s="200">
        <v>14</v>
      </c>
      <c r="AO13" s="200">
        <v>15</v>
      </c>
      <c r="AP13" s="200">
        <v>14</v>
      </c>
      <c r="AQ13" s="200">
        <v>15</v>
      </c>
      <c r="AR13" s="200">
        <v>14</v>
      </c>
      <c r="AS13" s="200">
        <v>15</v>
      </c>
      <c r="AT13" s="200">
        <v>14</v>
      </c>
      <c r="AU13" s="200">
        <v>15</v>
      </c>
      <c r="AV13" s="208">
        <v>19</v>
      </c>
      <c r="AW13" s="208">
        <v>19</v>
      </c>
      <c r="AX13" s="205"/>
      <c r="AY13" s="206">
        <v>19</v>
      </c>
      <c r="AZ13" s="206">
        <v>19</v>
      </c>
      <c r="BA13" s="203">
        <f t="shared" si="4"/>
        <v>1</v>
      </c>
      <c r="BB13" s="204">
        <f t="shared" si="3"/>
        <v>1</v>
      </c>
      <c r="BC13" s="16"/>
    </row>
    <row r="14" spans="1:55" s="27" customFormat="1" ht="111.75" customHeight="1" x14ac:dyDescent="0.25">
      <c r="A14" s="68">
        <v>8567707234</v>
      </c>
      <c r="B14" s="69">
        <f t="shared" si="2"/>
        <v>12</v>
      </c>
      <c r="C14" s="69" t="s">
        <v>257</v>
      </c>
      <c r="D14" s="184" t="s">
        <v>258</v>
      </c>
      <c r="E14" s="184" t="s">
        <v>279</v>
      </c>
      <c r="F14" s="184" t="s">
        <v>280</v>
      </c>
      <c r="G14" s="184" t="s">
        <v>260</v>
      </c>
      <c r="H14" s="184" t="s">
        <v>261</v>
      </c>
      <c r="I14" s="184" t="s">
        <v>75</v>
      </c>
      <c r="J14" s="188" t="s">
        <v>281</v>
      </c>
      <c r="K14" s="189" t="s">
        <v>282</v>
      </c>
      <c r="L14" s="184" t="s">
        <v>798</v>
      </c>
      <c r="M14" s="184" t="s">
        <v>45</v>
      </c>
      <c r="N14" s="184" t="s">
        <v>34</v>
      </c>
      <c r="O14" s="184" t="s">
        <v>32</v>
      </c>
      <c r="P14" s="184" t="s">
        <v>589</v>
      </c>
      <c r="Q14" s="72">
        <v>0</v>
      </c>
      <c r="R14" s="72">
        <v>1.67</v>
      </c>
      <c r="S14" s="112">
        <v>0.86</v>
      </c>
      <c r="T14" s="112">
        <v>1.41</v>
      </c>
      <c r="U14" s="76">
        <f t="shared" si="0"/>
        <v>1.6395348837209303</v>
      </c>
      <c r="V14" s="72">
        <v>1.67</v>
      </c>
      <c r="W14" s="28">
        <v>2.17</v>
      </c>
      <c r="X14" s="76">
        <f t="shared" si="1"/>
        <v>1.2994011976047903</v>
      </c>
      <c r="Y14" s="200">
        <v>1.67</v>
      </c>
      <c r="Z14" s="200">
        <v>0</v>
      </c>
      <c r="AA14" s="200">
        <v>2.6</v>
      </c>
      <c r="AB14" s="200">
        <v>0</v>
      </c>
      <c r="AC14" s="200">
        <v>2.63</v>
      </c>
      <c r="AD14" s="200">
        <v>1.67</v>
      </c>
      <c r="AE14" s="200">
        <v>2.63</v>
      </c>
      <c r="AF14" s="200">
        <v>1.67</v>
      </c>
      <c r="AG14" s="200">
        <v>2.63</v>
      </c>
      <c r="AH14" s="200">
        <v>1.67</v>
      </c>
      <c r="AI14" s="200">
        <v>2.63</v>
      </c>
      <c r="AJ14" s="200">
        <v>1.67</v>
      </c>
      <c r="AK14" s="200">
        <v>2.63</v>
      </c>
      <c r="AL14" s="200">
        <v>1.67</v>
      </c>
      <c r="AM14" s="200">
        <v>2.63</v>
      </c>
      <c r="AN14" s="200">
        <v>1.67</v>
      </c>
      <c r="AO14" s="200">
        <v>2.63</v>
      </c>
      <c r="AP14" s="200">
        <v>1.67</v>
      </c>
      <c r="AQ14" s="200">
        <v>2.63</v>
      </c>
      <c r="AR14" s="200">
        <v>1.67</v>
      </c>
      <c r="AS14" s="200">
        <v>2.63</v>
      </c>
      <c r="AT14" s="200">
        <v>1.67</v>
      </c>
      <c r="AU14" s="200">
        <v>2.63</v>
      </c>
      <c r="AV14" s="208">
        <v>1.67</v>
      </c>
      <c r="AW14" s="208">
        <v>2.63</v>
      </c>
      <c r="AX14" s="205"/>
      <c r="AY14" s="209">
        <v>1.67</v>
      </c>
      <c r="AZ14" s="209">
        <v>2.63</v>
      </c>
      <c r="BA14" s="203">
        <f t="shared" si="4"/>
        <v>1.5748502994011977</v>
      </c>
      <c r="BB14" s="204">
        <f t="shared" si="3"/>
        <v>1.5748502994011977</v>
      </c>
      <c r="BC14" s="16"/>
    </row>
    <row r="15" spans="1:55" s="27" customFormat="1" ht="137.25" customHeight="1" x14ac:dyDescent="0.25">
      <c r="A15" s="68">
        <v>8567707235</v>
      </c>
      <c r="B15" s="69">
        <f t="shared" si="2"/>
        <v>13</v>
      </c>
      <c r="C15" s="69" t="s">
        <v>257</v>
      </c>
      <c r="D15" s="184" t="s">
        <v>258</v>
      </c>
      <c r="E15" s="184" t="s">
        <v>279</v>
      </c>
      <c r="F15" s="184" t="s">
        <v>280</v>
      </c>
      <c r="G15" s="184" t="s">
        <v>260</v>
      </c>
      <c r="H15" s="184" t="s">
        <v>261</v>
      </c>
      <c r="I15" s="184" t="s">
        <v>82</v>
      </c>
      <c r="J15" s="188" t="s">
        <v>283</v>
      </c>
      <c r="K15" s="189" t="s">
        <v>284</v>
      </c>
      <c r="L15" s="184" t="s">
        <v>799</v>
      </c>
      <c r="M15" s="184" t="s">
        <v>45</v>
      </c>
      <c r="N15" s="184" t="s">
        <v>34</v>
      </c>
      <c r="O15" s="184" t="s">
        <v>32</v>
      </c>
      <c r="P15" s="184" t="s">
        <v>589</v>
      </c>
      <c r="Q15" s="72">
        <v>0</v>
      </c>
      <c r="R15" s="72">
        <v>33.29</v>
      </c>
      <c r="S15" s="112">
        <v>15.39</v>
      </c>
      <c r="T15" s="112">
        <v>29.7</v>
      </c>
      <c r="U15" s="76">
        <f t="shared" si="0"/>
        <v>1.9298245614035086</v>
      </c>
      <c r="V15" s="72">
        <v>33.29</v>
      </c>
      <c r="W15" s="28">
        <v>43.46</v>
      </c>
      <c r="X15" s="76">
        <f t="shared" si="1"/>
        <v>1.3054971462901772</v>
      </c>
      <c r="Y15" s="200">
        <v>33.29</v>
      </c>
      <c r="Z15" s="200">
        <v>0</v>
      </c>
      <c r="AA15" s="200">
        <v>50.86</v>
      </c>
      <c r="AB15" s="200">
        <v>0</v>
      </c>
      <c r="AC15" s="200">
        <v>52.88</v>
      </c>
      <c r="AD15" s="200">
        <v>32.880000000000003</v>
      </c>
      <c r="AE15" s="200">
        <v>52.88</v>
      </c>
      <c r="AF15" s="200">
        <v>33.29</v>
      </c>
      <c r="AG15" s="200">
        <v>52.88</v>
      </c>
      <c r="AH15" s="200">
        <v>33.29</v>
      </c>
      <c r="AI15" s="200">
        <v>52.88</v>
      </c>
      <c r="AJ15" s="200">
        <v>33.29</v>
      </c>
      <c r="AK15" s="200">
        <v>52.88</v>
      </c>
      <c r="AL15" s="200">
        <v>33.29</v>
      </c>
      <c r="AM15" s="200">
        <v>52.88</v>
      </c>
      <c r="AN15" s="200">
        <v>33.29</v>
      </c>
      <c r="AO15" s="200">
        <v>52.88</v>
      </c>
      <c r="AP15" s="200">
        <v>33.29</v>
      </c>
      <c r="AQ15" s="200">
        <v>52.88</v>
      </c>
      <c r="AR15" s="200">
        <v>33.29</v>
      </c>
      <c r="AS15" s="200">
        <v>52.88</v>
      </c>
      <c r="AT15" s="200">
        <v>33.29</v>
      </c>
      <c r="AU15" s="200">
        <v>52.88</v>
      </c>
      <c r="AV15" s="208">
        <v>33.29</v>
      </c>
      <c r="AW15" s="208">
        <v>52.88</v>
      </c>
      <c r="AX15" s="205"/>
      <c r="AY15" s="209">
        <v>33.29</v>
      </c>
      <c r="AZ15" s="209">
        <v>52.88</v>
      </c>
      <c r="BA15" s="203">
        <f t="shared" si="4"/>
        <v>1.5884650045058577</v>
      </c>
      <c r="BB15" s="204">
        <f t="shared" si="3"/>
        <v>1.5884650045058577</v>
      </c>
      <c r="BC15" s="16"/>
    </row>
    <row r="16" spans="1:55" s="27" customFormat="1" ht="130.5" customHeight="1" x14ac:dyDescent="0.25">
      <c r="A16" s="68">
        <v>8564349950</v>
      </c>
      <c r="B16" s="69">
        <f t="shared" si="2"/>
        <v>14</v>
      </c>
      <c r="C16" s="69" t="s">
        <v>257</v>
      </c>
      <c r="D16" s="184" t="s">
        <v>258</v>
      </c>
      <c r="E16" s="184" t="s">
        <v>285</v>
      </c>
      <c r="F16" s="184" t="s">
        <v>10</v>
      </c>
      <c r="G16" s="184" t="s">
        <v>286</v>
      </c>
      <c r="H16" s="184" t="s">
        <v>287</v>
      </c>
      <c r="I16" s="184" t="s">
        <v>75</v>
      </c>
      <c r="J16" s="188" t="s">
        <v>288</v>
      </c>
      <c r="K16" s="189" t="s">
        <v>289</v>
      </c>
      <c r="L16" s="184" t="s">
        <v>792</v>
      </c>
      <c r="M16" s="184" t="s">
        <v>45</v>
      </c>
      <c r="N16" s="184" t="s">
        <v>34</v>
      </c>
      <c r="O16" s="184" t="s">
        <v>32</v>
      </c>
      <c r="P16" s="184" t="s">
        <v>589</v>
      </c>
      <c r="Q16" s="72">
        <v>98.5</v>
      </c>
      <c r="R16" s="72">
        <v>100</v>
      </c>
      <c r="S16" s="112">
        <v>99.2</v>
      </c>
      <c r="T16" s="112">
        <v>99.2</v>
      </c>
      <c r="U16" s="76">
        <f t="shared" si="0"/>
        <v>1</v>
      </c>
      <c r="V16" s="72">
        <v>98</v>
      </c>
      <c r="W16" s="33">
        <v>97.9</v>
      </c>
      <c r="X16" s="76">
        <f t="shared" si="1"/>
        <v>0.99897959183673479</v>
      </c>
      <c r="Y16" s="200">
        <v>98</v>
      </c>
      <c r="Z16" s="200">
        <v>0</v>
      </c>
      <c r="AA16" s="200">
        <v>97.9</v>
      </c>
      <c r="AB16" s="200">
        <v>97.9</v>
      </c>
      <c r="AC16" s="200">
        <v>97.9</v>
      </c>
      <c r="AD16" s="200">
        <v>97.9</v>
      </c>
      <c r="AE16" s="200">
        <v>98.6</v>
      </c>
      <c r="AF16" s="200">
        <v>97.9</v>
      </c>
      <c r="AG16" s="200">
        <v>98.6</v>
      </c>
      <c r="AH16" s="200">
        <v>97.9</v>
      </c>
      <c r="AI16" s="200">
        <v>98.6</v>
      </c>
      <c r="AJ16" s="200">
        <v>97.9</v>
      </c>
      <c r="AK16" s="200">
        <v>98.6</v>
      </c>
      <c r="AL16" s="200">
        <v>98.5</v>
      </c>
      <c r="AM16" s="200">
        <v>98.5</v>
      </c>
      <c r="AN16" s="200">
        <v>98.5</v>
      </c>
      <c r="AO16" s="200">
        <v>98.5</v>
      </c>
      <c r="AP16" s="200">
        <v>98.5</v>
      </c>
      <c r="AQ16" s="200">
        <v>98.5</v>
      </c>
      <c r="AR16" s="200">
        <v>98.5</v>
      </c>
      <c r="AS16" s="200">
        <v>98.5</v>
      </c>
      <c r="AT16" s="200">
        <v>98.5</v>
      </c>
      <c r="AU16" s="200">
        <v>98.5</v>
      </c>
      <c r="AV16" s="208">
        <v>98</v>
      </c>
      <c r="AW16" s="208">
        <v>98.38</v>
      </c>
      <c r="AX16" s="205"/>
      <c r="AY16" s="206">
        <v>98</v>
      </c>
      <c r="AZ16" s="209">
        <v>98.38</v>
      </c>
      <c r="BA16" s="203">
        <f t="shared" si="4"/>
        <v>1.0038775510204081</v>
      </c>
      <c r="BB16" s="204">
        <f t="shared" si="3"/>
        <v>1.0038775510204081</v>
      </c>
      <c r="BC16" s="16"/>
    </row>
    <row r="17" spans="1:67" s="27" customFormat="1" ht="122.25" customHeight="1" x14ac:dyDescent="0.25">
      <c r="A17" s="68">
        <v>8564349951</v>
      </c>
      <c r="B17" s="69">
        <f t="shared" si="2"/>
        <v>15</v>
      </c>
      <c r="C17" s="69" t="s">
        <v>257</v>
      </c>
      <c r="D17" s="184" t="s">
        <v>258</v>
      </c>
      <c r="E17" s="184" t="s">
        <v>285</v>
      </c>
      <c r="F17" s="184" t="s">
        <v>10</v>
      </c>
      <c r="G17" s="184" t="s">
        <v>286</v>
      </c>
      <c r="H17" s="184" t="s">
        <v>287</v>
      </c>
      <c r="I17" s="184" t="s">
        <v>75</v>
      </c>
      <c r="J17" s="188" t="s">
        <v>288</v>
      </c>
      <c r="K17" s="189" t="s">
        <v>290</v>
      </c>
      <c r="L17" s="184" t="s">
        <v>792</v>
      </c>
      <c r="M17" s="184" t="s">
        <v>45</v>
      </c>
      <c r="N17" s="184" t="s">
        <v>34</v>
      </c>
      <c r="O17" s="184" t="s">
        <v>32</v>
      </c>
      <c r="P17" s="184" t="s">
        <v>589</v>
      </c>
      <c r="Q17" s="72">
        <v>98.5</v>
      </c>
      <c r="R17" s="72">
        <v>100</v>
      </c>
      <c r="S17" s="112">
        <v>100</v>
      </c>
      <c r="T17" s="112">
        <v>100</v>
      </c>
      <c r="U17" s="76">
        <f t="shared" si="0"/>
        <v>1</v>
      </c>
      <c r="V17" s="72">
        <v>99.6</v>
      </c>
      <c r="W17" s="33">
        <v>99</v>
      </c>
      <c r="X17" s="76">
        <f t="shared" si="1"/>
        <v>0.99397590361445787</v>
      </c>
      <c r="Y17" s="200">
        <v>99</v>
      </c>
      <c r="Z17" s="200">
        <v>0</v>
      </c>
      <c r="AA17" s="200">
        <v>99</v>
      </c>
      <c r="AB17" s="200">
        <v>99</v>
      </c>
      <c r="AC17" s="200">
        <v>99</v>
      </c>
      <c r="AD17" s="200">
        <v>99</v>
      </c>
      <c r="AE17" s="200">
        <v>99.7</v>
      </c>
      <c r="AF17" s="200">
        <v>99</v>
      </c>
      <c r="AG17" s="200">
        <v>99.7</v>
      </c>
      <c r="AH17" s="200">
        <v>99</v>
      </c>
      <c r="AI17" s="200">
        <v>99.7</v>
      </c>
      <c r="AJ17" s="200">
        <v>99</v>
      </c>
      <c r="AK17" s="200">
        <v>99.7</v>
      </c>
      <c r="AL17" s="200">
        <v>99.7</v>
      </c>
      <c r="AM17" s="200">
        <v>99.7</v>
      </c>
      <c r="AN17" s="200">
        <v>99.7</v>
      </c>
      <c r="AO17" s="200">
        <v>99.7</v>
      </c>
      <c r="AP17" s="200">
        <v>99.7</v>
      </c>
      <c r="AQ17" s="200">
        <v>99.7</v>
      </c>
      <c r="AR17" s="200">
        <v>99.7</v>
      </c>
      <c r="AS17" s="200">
        <v>99.7</v>
      </c>
      <c r="AT17" s="200">
        <v>99.7</v>
      </c>
      <c r="AU17" s="200">
        <v>99.7</v>
      </c>
      <c r="AV17" s="208">
        <v>99</v>
      </c>
      <c r="AW17" s="208">
        <v>99.7</v>
      </c>
      <c r="AX17" s="205"/>
      <c r="AY17" s="206">
        <v>99</v>
      </c>
      <c r="AZ17" s="213">
        <v>99.7</v>
      </c>
      <c r="BA17" s="203">
        <f t="shared" si="4"/>
        <v>1.007070707070707</v>
      </c>
      <c r="BB17" s="204">
        <f t="shared" si="3"/>
        <v>1.007070707070707</v>
      </c>
      <c r="BC17" s="16"/>
    </row>
    <row r="18" spans="1:67" s="27" customFormat="1" ht="115.5" customHeight="1" x14ac:dyDescent="0.25">
      <c r="A18" s="68">
        <v>8711114715</v>
      </c>
      <c r="B18" s="69">
        <f t="shared" si="2"/>
        <v>16</v>
      </c>
      <c r="C18" s="69" t="s">
        <v>257</v>
      </c>
      <c r="D18" s="184" t="s">
        <v>258</v>
      </c>
      <c r="E18" s="184" t="s">
        <v>285</v>
      </c>
      <c r="F18" s="184" t="s">
        <v>10</v>
      </c>
      <c r="G18" s="184" t="s">
        <v>286</v>
      </c>
      <c r="H18" s="184" t="s">
        <v>287</v>
      </c>
      <c r="I18" s="184" t="s">
        <v>75</v>
      </c>
      <c r="J18" s="188" t="s">
        <v>288</v>
      </c>
      <c r="K18" s="189" t="s">
        <v>291</v>
      </c>
      <c r="L18" s="184" t="s">
        <v>794</v>
      </c>
      <c r="M18" s="184" t="s">
        <v>45</v>
      </c>
      <c r="N18" s="184" t="s">
        <v>30</v>
      </c>
      <c r="O18" s="184" t="s">
        <v>32</v>
      </c>
      <c r="P18" s="184" t="s">
        <v>589</v>
      </c>
      <c r="Q18" s="72">
        <v>0</v>
      </c>
      <c r="R18" s="72">
        <v>6</v>
      </c>
      <c r="S18" s="112" t="s">
        <v>433</v>
      </c>
      <c r="T18" s="112" t="s">
        <v>433</v>
      </c>
      <c r="U18" s="76" t="s">
        <v>774</v>
      </c>
      <c r="V18" s="72">
        <v>0</v>
      </c>
      <c r="W18" s="33">
        <v>0</v>
      </c>
      <c r="X18" s="76"/>
      <c r="Y18" s="200">
        <v>5</v>
      </c>
      <c r="Z18" s="200">
        <v>0</v>
      </c>
      <c r="AA18" s="200">
        <v>0</v>
      </c>
      <c r="AB18" s="200">
        <v>0</v>
      </c>
      <c r="AC18" s="200">
        <v>0</v>
      </c>
      <c r="AD18" s="200">
        <v>0</v>
      </c>
      <c r="AE18" s="200">
        <v>0</v>
      </c>
      <c r="AF18" s="200">
        <v>0</v>
      </c>
      <c r="AG18" s="200">
        <v>0</v>
      </c>
      <c r="AH18" s="200">
        <v>0</v>
      </c>
      <c r="AI18" s="200">
        <v>0</v>
      </c>
      <c r="AJ18" s="200">
        <v>0</v>
      </c>
      <c r="AK18" s="200">
        <v>0</v>
      </c>
      <c r="AL18" s="200">
        <v>0</v>
      </c>
      <c r="AM18" s="200">
        <v>0</v>
      </c>
      <c r="AN18" s="200">
        <v>0</v>
      </c>
      <c r="AO18" s="200">
        <v>0</v>
      </c>
      <c r="AP18" s="200">
        <v>0</v>
      </c>
      <c r="AQ18" s="200">
        <v>0</v>
      </c>
      <c r="AR18" s="200">
        <v>0</v>
      </c>
      <c r="AS18" s="200">
        <v>0</v>
      </c>
      <c r="AT18" s="200">
        <v>0</v>
      </c>
      <c r="AU18" s="200">
        <v>0</v>
      </c>
      <c r="AV18" s="208">
        <v>5</v>
      </c>
      <c r="AW18" s="208">
        <v>1</v>
      </c>
      <c r="AX18" s="205"/>
      <c r="AY18" s="206">
        <v>5</v>
      </c>
      <c r="AZ18" s="206">
        <v>1</v>
      </c>
      <c r="BA18" s="203">
        <v>0</v>
      </c>
      <c r="BB18" s="204">
        <f t="shared" si="3"/>
        <v>0.2</v>
      </c>
      <c r="BC18" s="16"/>
    </row>
    <row r="19" spans="1:67" s="27" customFormat="1" ht="93.75" customHeight="1" x14ac:dyDescent="0.25">
      <c r="A19" s="68">
        <v>8540368110</v>
      </c>
      <c r="B19" s="69">
        <f t="shared" si="2"/>
        <v>17</v>
      </c>
      <c r="C19" s="69" t="s">
        <v>257</v>
      </c>
      <c r="D19" s="184" t="s">
        <v>292</v>
      </c>
      <c r="E19" s="184" t="s">
        <v>293</v>
      </c>
      <c r="F19" s="184" t="s">
        <v>294</v>
      </c>
      <c r="G19" s="184" t="s">
        <v>286</v>
      </c>
      <c r="H19" s="184" t="s">
        <v>287</v>
      </c>
      <c r="I19" s="184" t="s">
        <v>82</v>
      </c>
      <c r="J19" s="188" t="s">
        <v>297</v>
      </c>
      <c r="K19" s="189" t="s">
        <v>301</v>
      </c>
      <c r="L19" s="184" t="s">
        <v>792</v>
      </c>
      <c r="M19" s="184" t="s">
        <v>45</v>
      </c>
      <c r="N19" s="184" t="s">
        <v>34</v>
      </c>
      <c r="O19" s="184" t="s">
        <v>32</v>
      </c>
      <c r="P19" s="184" t="s">
        <v>589</v>
      </c>
      <c r="Q19" s="74">
        <v>11.1</v>
      </c>
      <c r="R19" s="74">
        <v>14.4</v>
      </c>
      <c r="S19" s="112">
        <v>14.4</v>
      </c>
      <c r="T19" s="112">
        <v>33.5</v>
      </c>
      <c r="U19" s="76">
        <f t="shared" si="0"/>
        <v>2.3263888888888888</v>
      </c>
      <c r="V19" s="74">
        <v>14.4</v>
      </c>
      <c r="W19" s="33">
        <v>28.8</v>
      </c>
      <c r="X19" s="76">
        <f>W19/V19</f>
        <v>2</v>
      </c>
      <c r="Y19" s="200">
        <v>14.4</v>
      </c>
      <c r="Z19" s="200">
        <v>0</v>
      </c>
      <c r="AA19" s="200">
        <v>28.8</v>
      </c>
      <c r="AB19" s="200">
        <v>14.4</v>
      </c>
      <c r="AC19" s="200">
        <v>28.8</v>
      </c>
      <c r="AD19" s="200">
        <v>14.4</v>
      </c>
      <c r="AE19" s="200">
        <v>28.8</v>
      </c>
      <c r="AF19" s="200">
        <v>14.4</v>
      </c>
      <c r="AG19" s="200">
        <v>31.5</v>
      </c>
      <c r="AH19" s="200">
        <v>14.4</v>
      </c>
      <c r="AI19" s="200">
        <v>30.4</v>
      </c>
      <c r="AJ19" s="200">
        <v>14.4</v>
      </c>
      <c r="AK19" s="200">
        <v>31.2</v>
      </c>
      <c r="AL19" s="200">
        <v>14.4</v>
      </c>
      <c r="AM19" s="200">
        <v>31.8</v>
      </c>
      <c r="AN19" s="200">
        <v>14.4</v>
      </c>
      <c r="AO19" s="200">
        <v>31.9</v>
      </c>
      <c r="AP19" s="200">
        <v>14.4</v>
      </c>
      <c r="AQ19" s="200">
        <v>32.4</v>
      </c>
      <c r="AR19" s="200">
        <v>14.4</v>
      </c>
      <c r="AS19" s="200">
        <v>32.5</v>
      </c>
      <c r="AT19" s="200">
        <v>14.4</v>
      </c>
      <c r="AU19" s="200">
        <v>33</v>
      </c>
      <c r="AV19" s="209">
        <v>14.4</v>
      </c>
      <c r="AW19" s="209">
        <v>32.200000000000003</v>
      </c>
      <c r="AX19" s="210"/>
      <c r="AY19" s="213">
        <v>14.4</v>
      </c>
      <c r="AZ19" s="213">
        <v>32.200000000000003</v>
      </c>
      <c r="BA19" s="203">
        <f>AZ19/AY19</f>
        <v>2.2361111111111112</v>
      </c>
      <c r="BB19" s="204">
        <f t="shared" si="3"/>
        <v>2.2361111111111112</v>
      </c>
      <c r="BC19" s="16"/>
    </row>
    <row r="20" spans="1:67" s="27" customFormat="1" ht="96.75" customHeight="1" x14ac:dyDescent="0.25">
      <c r="A20" s="68">
        <v>8540368111</v>
      </c>
      <c r="B20" s="69">
        <f t="shared" si="2"/>
        <v>18</v>
      </c>
      <c r="C20" s="69" t="s">
        <v>257</v>
      </c>
      <c r="D20" s="184" t="s">
        <v>292</v>
      </c>
      <c r="E20" s="184" t="s">
        <v>293</v>
      </c>
      <c r="F20" s="184" t="s">
        <v>294</v>
      </c>
      <c r="G20" s="184" t="s">
        <v>286</v>
      </c>
      <c r="H20" s="184" t="s">
        <v>287</v>
      </c>
      <c r="I20" s="184" t="s">
        <v>82</v>
      </c>
      <c r="J20" s="188" t="s">
        <v>297</v>
      </c>
      <c r="K20" s="189" t="s">
        <v>302</v>
      </c>
      <c r="L20" s="184" t="s">
        <v>792</v>
      </c>
      <c r="M20" s="184" t="s">
        <v>45</v>
      </c>
      <c r="N20" s="184" t="s">
        <v>34</v>
      </c>
      <c r="O20" s="184" t="s">
        <v>32</v>
      </c>
      <c r="P20" s="184" t="s">
        <v>589</v>
      </c>
      <c r="Q20" s="74">
        <v>13.8</v>
      </c>
      <c r="R20" s="74">
        <v>50</v>
      </c>
      <c r="S20" s="112">
        <v>46</v>
      </c>
      <c r="T20" s="112">
        <v>91.6</v>
      </c>
      <c r="U20" s="76">
        <f t="shared" si="0"/>
        <v>1.9913043478260868</v>
      </c>
      <c r="V20" s="74">
        <v>47</v>
      </c>
      <c r="W20" s="33">
        <v>90.2</v>
      </c>
      <c r="X20" s="76">
        <f>W20/V20</f>
        <v>1.9191489361702128</v>
      </c>
      <c r="Y20" s="200">
        <v>47</v>
      </c>
      <c r="Z20" s="200">
        <v>0</v>
      </c>
      <c r="AA20" s="200">
        <v>90.2</v>
      </c>
      <c r="AB20" s="200">
        <v>47</v>
      </c>
      <c r="AC20" s="200">
        <v>90.2</v>
      </c>
      <c r="AD20" s="200">
        <v>47</v>
      </c>
      <c r="AE20" s="200">
        <v>90.2</v>
      </c>
      <c r="AF20" s="200">
        <v>47</v>
      </c>
      <c r="AG20" s="200">
        <v>88.7</v>
      </c>
      <c r="AH20" s="200">
        <v>47</v>
      </c>
      <c r="AI20" s="200">
        <v>81.7</v>
      </c>
      <c r="AJ20" s="200">
        <v>47</v>
      </c>
      <c r="AK20" s="200">
        <v>83.9</v>
      </c>
      <c r="AL20" s="200">
        <v>47</v>
      </c>
      <c r="AM20" s="200">
        <v>85.6</v>
      </c>
      <c r="AN20" s="200">
        <v>47</v>
      </c>
      <c r="AO20" s="200">
        <v>85.7</v>
      </c>
      <c r="AP20" s="200">
        <v>47</v>
      </c>
      <c r="AQ20" s="200">
        <v>86.4</v>
      </c>
      <c r="AR20" s="200">
        <v>47</v>
      </c>
      <c r="AS20" s="200">
        <v>86.6</v>
      </c>
      <c r="AT20" s="200">
        <v>47</v>
      </c>
      <c r="AU20" s="200">
        <v>86.7</v>
      </c>
      <c r="AV20" s="209">
        <v>47</v>
      </c>
      <c r="AW20" s="209">
        <v>84.7</v>
      </c>
      <c r="AX20" s="210"/>
      <c r="AY20" s="206">
        <v>47</v>
      </c>
      <c r="AZ20" s="213">
        <v>84.7</v>
      </c>
      <c r="BA20" s="203">
        <f t="shared" si="4"/>
        <v>1.8021276595744682</v>
      </c>
      <c r="BB20" s="204">
        <f t="shared" si="3"/>
        <v>1.8021276595744682</v>
      </c>
      <c r="BC20" s="16"/>
    </row>
    <row r="21" spans="1:67" s="27" customFormat="1" ht="100.5" customHeight="1" x14ac:dyDescent="0.25">
      <c r="A21" s="68">
        <v>8540368109</v>
      </c>
      <c r="B21" s="69">
        <f t="shared" si="2"/>
        <v>19</v>
      </c>
      <c r="C21" s="69" t="s">
        <v>257</v>
      </c>
      <c r="D21" s="184" t="s">
        <v>292</v>
      </c>
      <c r="E21" s="184" t="s">
        <v>293</v>
      </c>
      <c r="F21" s="184" t="s">
        <v>294</v>
      </c>
      <c r="G21" s="184" t="s">
        <v>286</v>
      </c>
      <c r="H21" s="184" t="s">
        <v>287</v>
      </c>
      <c r="I21" s="184" t="s">
        <v>75</v>
      </c>
      <c r="J21" s="188" t="s">
        <v>295</v>
      </c>
      <c r="K21" s="189" t="s">
        <v>296</v>
      </c>
      <c r="L21" s="184" t="s">
        <v>792</v>
      </c>
      <c r="M21" s="184" t="s">
        <v>45</v>
      </c>
      <c r="N21" s="184" t="s">
        <v>34</v>
      </c>
      <c r="O21" s="184" t="s">
        <v>32</v>
      </c>
      <c r="P21" s="184" t="s">
        <v>590</v>
      </c>
      <c r="Q21" s="74">
        <v>88.9</v>
      </c>
      <c r="R21" s="74">
        <v>85.6</v>
      </c>
      <c r="S21" s="112">
        <v>85.6</v>
      </c>
      <c r="T21" s="112">
        <v>66.5</v>
      </c>
      <c r="U21" s="76">
        <f>S21/T21</f>
        <v>1.2872180451127819</v>
      </c>
      <c r="V21" s="74">
        <v>85.6</v>
      </c>
      <c r="W21" s="33">
        <v>71.2</v>
      </c>
      <c r="X21" s="76">
        <f>V21/W21</f>
        <v>1.2022471910112358</v>
      </c>
      <c r="Y21" s="200">
        <v>85.6</v>
      </c>
      <c r="Z21" s="200">
        <v>0</v>
      </c>
      <c r="AA21" s="200">
        <v>71.2</v>
      </c>
      <c r="AB21" s="200">
        <v>85.6</v>
      </c>
      <c r="AC21" s="200">
        <v>71.2</v>
      </c>
      <c r="AD21" s="200">
        <v>85.6</v>
      </c>
      <c r="AE21" s="200">
        <v>71.2</v>
      </c>
      <c r="AF21" s="200">
        <v>85.6</v>
      </c>
      <c r="AG21" s="200">
        <v>68.5</v>
      </c>
      <c r="AH21" s="200">
        <v>69.599999999999994</v>
      </c>
      <c r="AI21" s="200">
        <v>69.599999999999994</v>
      </c>
      <c r="AJ21" s="200">
        <v>85.6</v>
      </c>
      <c r="AK21" s="200">
        <v>68.8</v>
      </c>
      <c r="AL21" s="200">
        <v>85.6</v>
      </c>
      <c r="AM21" s="200">
        <v>68.2</v>
      </c>
      <c r="AN21" s="200">
        <v>85.6</v>
      </c>
      <c r="AO21" s="200">
        <v>68.099999999999994</v>
      </c>
      <c r="AP21" s="200">
        <v>85.6</v>
      </c>
      <c r="AQ21" s="200">
        <v>67.599999999999994</v>
      </c>
      <c r="AR21" s="200">
        <v>85.6</v>
      </c>
      <c r="AS21" s="200">
        <v>67.5</v>
      </c>
      <c r="AT21" s="200">
        <v>85.6</v>
      </c>
      <c r="AU21" s="200">
        <v>67</v>
      </c>
      <c r="AV21" s="209">
        <v>85.6</v>
      </c>
      <c r="AW21" s="209">
        <v>67.8</v>
      </c>
      <c r="AX21" s="210"/>
      <c r="AY21" s="213">
        <v>85.6</v>
      </c>
      <c r="AZ21" s="213">
        <v>67.8</v>
      </c>
      <c r="BA21" s="203">
        <f>AY21/AZ21</f>
        <v>1.2625368731563422</v>
      </c>
      <c r="BB21" s="204">
        <f>Y21/AZ21</f>
        <v>1.2625368731563422</v>
      </c>
      <c r="BC21" s="16"/>
    </row>
    <row r="22" spans="1:67" s="27" customFormat="1" ht="60.75" customHeight="1" x14ac:dyDescent="0.25">
      <c r="A22" s="68">
        <v>8489608939</v>
      </c>
      <c r="B22" s="69">
        <f t="shared" si="2"/>
        <v>20</v>
      </c>
      <c r="C22" s="69" t="s">
        <v>257</v>
      </c>
      <c r="D22" s="184" t="s">
        <v>292</v>
      </c>
      <c r="E22" s="184" t="s">
        <v>293</v>
      </c>
      <c r="F22" s="184" t="s">
        <v>294</v>
      </c>
      <c r="G22" s="184" t="s">
        <v>286</v>
      </c>
      <c r="H22" s="184" t="s">
        <v>287</v>
      </c>
      <c r="I22" s="184" t="s">
        <v>82</v>
      </c>
      <c r="J22" s="188" t="s">
        <v>297</v>
      </c>
      <c r="K22" s="189" t="s">
        <v>298</v>
      </c>
      <c r="L22" s="184" t="s">
        <v>792</v>
      </c>
      <c r="M22" s="184" t="s">
        <v>624</v>
      </c>
      <c r="N22" s="184" t="s">
        <v>34</v>
      </c>
      <c r="O22" s="184" t="s">
        <v>33</v>
      </c>
      <c r="P22" s="184" t="s">
        <v>589</v>
      </c>
      <c r="Q22" s="74">
        <v>90</v>
      </c>
      <c r="R22" s="74">
        <v>90</v>
      </c>
      <c r="S22" s="112">
        <v>90</v>
      </c>
      <c r="T22" s="112">
        <v>91.8</v>
      </c>
      <c r="U22" s="76">
        <f t="shared" si="0"/>
        <v>1.02</v>
      </c>
      <c r="V22" s="74">
        <v>90</v>
      </c>
      <c r="W22" s="33" t="s">
        <v>890</v>
      </c>
      <c r="X22" s="76"/>
      <c r="Y22" s="200" t="s">
        <v>890</v>
      </c>
      <c r="Z22" s="200" t="s">
        <v>890</v>
      </c>
      <c r="AA22" s="200" t="s">
        <v>890</v>
      </c>
      <c r="AB22" s="200" t="s">
        <v>890</v>
      </c>
      <c r="AC22" s="200" t="s">
        <v>890</v>
      </c>
      <c r="AD22" s="200" t="s">
        <v>890</v>
      </c>
      <c r="AE22" s="200" t="s">
        <v>890</v>
      </c>
      <c r="AF22" s="200" t="s">
        <v>774</v>
      </c>
      <c r="AG22" s="200" t="s">
        <v>774</v>
      </c>
      <c r="AH22" s="200" t="s">
        <v>890</v>
      </c>
      <c r="AI22" s="200" t="s">
        <v>890</v>
      </c>
      <c r="AJ22" s="200" t="s">
        <v>890</v>
      </c>
      <c r="AK22" s="200" t="s">
        <v>890</v>
      </c>
      <c r="AL22" s="200" t="s">
        <v>890</v>
      </c>
      <c r="AM22" s="200" t="s">
        <v>890</v>
      </c>
      <c r="AN22" s="200" t="s">
        <v>890</v>
      </c>
      <c r="AO22" s="200" t="s">
        <v>890</v>
      </c>
      <c r="AP22" s="200" t="s">
        <v>890</v>
      </c>
      <c r="AQ22" s="200" t="s">
        <v>890</v>
      </c>
      <c r="AR22" s="200" t="s">
        <v>774</v>
      </c>
      <c r="AS22" s="200" t="s">
        <v>774</v>
      </c>
      <c r="AT22" s="200" t="s">
        <v>774</v>
      </c>
      <c r="AU22" s="200" t="s">
        <v>774</v>
      </c>
      <c r="AV22" s="209" t="s">
        <v>774</v>
      </c>
      <c r="AW22" s="209"/>
      <c r="AX22" s="210"/>
      <c r="AY22" s="200" t="s">
        <v>890</v>
      </c>
      <c r="AZ22" s="200" t="s">
        <v>890</v>
      </c>
      <c r="BA22" s="200" t="s">
        <v>890</v>
      </c>
      <c r="BB22" s="211" t="s">
        <v>890</v>
      </c>
      <c r="BC22" s="16"/>
    </row>
    <row r="23" spans="1:67" s="27" customFormat="1" ht="99.75" customHeight="1" x14ac:dyDescent="0.25">
      <c r="A23" s="68">
        <v>8216757998</v>
      </c>
      <c r="B23" s="69">
        <f t="shared" si="2"/>
        <v>21</v>
      </c>
      <c r="C23" s="69" t="s">
        <v>257</v>
      </c>
      <c r="D23" s="184" t="s">
        <v>292</v>
      </c>
      <c r="E23" s="184" t="s">
        <v>293</v>
      </c>
      <c r="F23" s="184" t="s">
        <v>294</v>
      </c>
      <c r="G23" s="184" t="s">
        <v>286</v>
      </c>
      <c r="H23" s="184" t="s">
        <v>287</v>
      </c>
      <c r="I23" s="184" t="s">
        <v>82</v>
      </c>
      <c r="J23" s="188" t="s">
        <v>297</v>
      </c>
      <c r="K23" s="189" t="s">
        <v>299</v>
      </c>
      <c r="L23" s="184" t="s">
        <v>792</v>
      </c>
      <c r="M23" s="184" t="s">
        <v>624</v>
      </c>
      <c r="N23" s="184" t="s">
        <v>34</v>
      </c>
      <c r="O23" s="184" t="s">
        <v>33</v>
      </c>
      <c r="P23" s="184" t="s">
        <v>590</v>
      </c>
      <c r="Q23" s="74">
        <v>60</v>
      </c>
      <c r="R23" s="74">
        <v>36</v>
      </c>
      <c r="S23" s="112">
        <v>39</v>
      </c>
      <c r="T23" s="112">
        <v>0</v>
      </c>
      <c r="U23" s="76">
        <v>0</v>
      </c>
      <c r="V23" s="74">
        <v>38</v>
      </c>
      <c r="W23" s="33">
        <v>38</v>
      </c>
      <c r="X23" s="76">
        <f>V23/W23</f>
        <v>1</v>
      </c>
      <c r="Y23" s="200">
        <v>37</v>
      </c>
      <c r="Z23" s="200">
        <v>0</v>
      </c>
      <c r="AA23" s="200">
        <v>37</v>
      </c>
      <c r="AB23" s="200">
        <v>37</v>
      </c>
      <c r="AC23" s="200">
        <v>37</v>
      </c>
      <c r="AD23" s="200">
        <v>37</v>
      </c>
      <c r="AE23" s="200">
        <v>37</v>
      </c>
      <c r="AF23" s="200">
        <v>37</v>
      </c>
      <c r="AG23" s="200">
        <v>37</v>
      </c>
      <c r="AH23" s="200">
        <v>37</v>
      </c>
      <c r="AI23" s="200">
        <v>37</v>
      </c>
      <c r="AJ23" s="200">
        <v>37</v>
      </c>
      <c r="AK23" s="200">
        <v>37</v>
      </c>
      <c r="AL23" s="200">
        <v>37</v>
      </c>
      <c r="AM23" s="200">
        <v>37</v>
      </c>
      <c r="AN23" s="200">
        <v>37</v>
      </c>
      <c r="AO23" s="200">
        <v>37</v>
      </c>
      <c r="AP23" s="200">
        <v>37</v>
      </c>
      <c r="AQ23" s="200">
        <v>37</v>
      </c>
      <c r="AR23" s="200">
        <v>37</v>
      </c>
      <c r="AS23" s="200">
        <v>37</v>
      </c>
      <c r="AT23" s="200">
        <v>37</v>
      </c>
      <c r="AU23" s="200">
        <v>37</v>
      </c>
      <c r="AV23" s="209">
        <v>37</v>
      </c>
      <c r="AW23" s="209">
        <v>37</v>
      </c>
      <c r="AX23" s="210"/>
      <c r="AY23" s="206">
        <v>37</v>
      </c>
      <c r="AZ23" s="206">
        <v>37</v>
      </c>
      <c r="BA23" s="203">
        <f>AY23/AZ23</f>
        <v>1</v>
      </c>
      <c r="BB23" s="204">
        <f>Y23/AZ23</f>
        <v>1</v>
      </c>
      <c r="BC23" s="16"/>
    </row>
    <row r="24" spans="1:67" s="27" customFormat="1" ht="47.25" customHeight="1" x14ac:dyDescent="0.25">
      <c r="A24" s="68">
        <v>8216753789</v>
      </c>
      <c r="B24" s="69">
        <f t="shared" si="2"/>
        <v>22</v>
      </c>
      <c r="C24" s="69" t="s">
        <v>257</v>
      </c>
      <c r="D24" s="184" t="s">
        <v>292</v>
      </c>
      <c r="E24" s="184" t="s">
        <v>293</v>
      </c>
      <c r="F24" s="184" t="s">
        <v>294</v>
      </c>
      <c r="G24" s="184" t="s">
        <v>286</v>
      </c>
      <c r="H24" s="184" t="s">
        <v>287</v>
      </c>
      <c r="I24" s="184" t="s">
        <v>82</v>
      </c>
      <c r="J24" s="188" t="s">
        <v>297</v>
      </c>
      <c r="K24" s="189" t="s">
        <v>300</v>
      </c>
      <c r="L24" s="184" t="s">
        <v>792</v>
      </c>
      <c r="M24" s="184" t="s">
        <v>624</v>
      </c>
      <c r="N24" s="184" t="s">
        <v>34</v>
      </c>
      <c r="O24" s="184" t="s">
        <v>33</v>
      </c>
      <c r="P24" s="184" t="s">
        <v>589</v>
      </c>
      <c r="Q24" s="74">
        <v>0</v>
      </c>
      <c r="R24" s="74">
        <v>100</v>
      </c>
      <c r="S24" s="112">
        <v>100</v>
      </c>
      <c r="T24" s="112">
        <v>100</v>
      </c>
      <c r="U24" s="76">
        <f t="shared" si="0"/>
        <v>1</v>
      </c>
      <c r="V24" s="74">
        <v>100</v>
      </c>
      <c r="W24" s="33">
        <v>100</v>
      </c>
      <c r="X24" s="76">
        <f t="shared" ref="X24:X42" si="5">W24/V24</f>
        <v>1</v>
      </c>
      <c r="Y24" s="200" t="s">
        <v>890</v>
      </c>
      <c r="Z24" s="200">
        <v>0</v>
      </c>
      <c r="AA24" s="200">
        <v>100</v>
      </c>
      <c r="AB24" s="200">
        <v>100</v>
      </c>
      <c r="AC24" s="200">
        <v>100</v>
      </c>
      <c r="AD24" s="200">
        <v>100</v>
      </c>
      <c r="AE24" s="200">
        <v>100</v>
      </c>
      <c r="AF24" s="200">
        <v>100</v>
      </c>
      <c r="AG24" s="200">
        <v>100</v>
      </c>
      <c r="AH24" s="200">
        <v>100</v>
      </c>
      <c r="AI24" s="200">
        <v>100</v>
      </c>
      <c r="AJ24" s="200">
        <v>100</v>
      </c>
      <c r="AK24" s="200">
        <v>100</v>
      </c>
      <c r="AL24" s="200" t="s">
        <v>890</v>
      </c>
      <c r="AM24" s="200" t="s">
        <v>890</v>
      </c>
      <c r="AN24" s="200" t="s">
        <v>890</v>
      </c>
      <c r="AO24" s="200" t="s">
        <v>890</v>
      </c>
      <c r="AP24" s="200" t="s">
        <v>890</v>
      </c>
      <c r="AQ24" s="200" t="s">
        <v>890</v>
      </c>
      <c r="AR24" s="200" t="s">
        <v>774</v>
      </c>
      <c r="AS24" s="200" t="s">
        <v>774</v>
      </c>
      <c r="AT24" s="200" t="s">
        <v>774</v>
      </c>
      <c r="AU24" s="200" t="s">
        <v>774</v>
      </c>
      <c r="AV24" s="209" t="s">
        <v>774</v>
      </c>
      <c r="AW24" s="209"/>
      <c r="AX24" s="210"/>
      <c r="AY24" s="200" t="s">
        <v>890</v>
      </c>
      <c r="AZ24" s="200" t="s">
        <v>890</v>
      </c>
      <c r="BA24" s="200" t="s">
        <v>890</v>
      </c>
      <c r="BB24" s="211" t="s">
        <v>890</v>
      </c>
      <c r="BC24" s="16"/>
    </row>
    <row r="25" spans="1:67" s="27" customFormat="1" ht="64.5" customHeight="1" x14ac:dyDescent="0.25">
      <c r="A25" s="68">
        <v>8567700757</v>
      </c>
      <c r="B25" s="69">
        <f t="shared" si="2"/>
        <v>23</v>
      </c>
      <c r="C25" s="69" t="s">
        <v>257</v>
      </c>
      <c r="D25" s="184" t="s">
        <v>292</v>
      </c>
      <c r="E25" s="184" t="s">
        <v>303</v>
      </c>
      <c r="F25" s="184" t="s">
        <v>11</v>
      </c>
      <c r="G25" s="184" t="s">
        <v>304</v>
      </c>
      <c r="H25" s="184" t="s">
        <v>287</v>
      </c>
      <c r="I25" s="184" t="s">
        <v>82</v>
      </c>
      <c r="J25" s="188" t="s">
        <v>305</v>
      </c>
      <c r="K25" s="189" t="s">
        <v>306</v>
      </c>
      <c r="L25" s="184" t="s">
        <v>792</v>
      </c>
      <c r="M25" s="184" t="s">
        <v>45</v>
      </c>
      <c r="N25" s="184" t="s">
        <v>34</v>
      </c>
      <c r="O25" s="184" t="s">
        <v>32</v>
      </c>
      <c r="P25" s="184" t="s">
        <v>589</v>
      </c>
      <c r="Q25" s="72">
        <v>53.6</v>
      </c>
      <c r="R25" s="72">
        <v>100</v>
      </c>
      <c r="S25" s="112">
        <v>71.8</v>
      </c>
      <c r="T25" s="112">
        <v>257.39999999999998</v>
      </c>
      <c r="U25" s="76">
        <f t="shared" si="0"/>
        <v>3.5849582172701946</v>
      </c>
      <c r="V25" s="72">
        <v>76.7</v>
      </c>
      <c r="W25" s="28">
        <v>542</v>
      </c>
      <c r="X25" s="76">
        <f t="shared" si="5"/>
        <v>7.0664928292046936</v>
      </c>
      <c r="Y25" s="200">
        <v>82.8</v>
      </c>
      <c r="Z25" s="200">
        <v>0</v>
      </c>
      <c r="AA25" s="200">
        <v>0</v>
      </c>
      <c r="AB25" s="200">
        <v>0</v>
      </c>
      <c r="AC25" s="200">
        <v>0</v>
      </c>
      <c r="AD25" s="200">
        <v>76.7</v>
      </c>
      <c r="AE25" s="200">
        <v>76.7</v>
      </c>
      <c r="AF25" s="200">
        <v>76.8</v>
      </c>
      <c r="AG25" s="200">
        <v>76.8</v>
      </c>
      <c r="AH25" s="200">
        <v>76.900000000000006</v>
      </c>
      <c r="AI25" s="200">
        <v>76.900000000000006</v>
      </c>
      <c r="AJ25" s="200">
        <v>77</v>
      </c>
      <c r="AK25" s="200">
        <v>77</v>
      </c>
      <c r="AL25" s="200">
        <v>77.099999999999994</v>
      </c>
      <c r="AM25" s="200">
        <v>77.099999999999994</v>
      </c>
      <c r="AN25" s="200">
        <v>77.2</v>
      </c>
      <c r="AO25" s="200">
        <v>77.2</v>
      </c>
      <c r="AP25" s="200">
        <v>77.3</v>
      </c>
      <c r="AQ25" s="200">
        <v>77.3</v>
      </c>
      <c r="AR25" s="200">
        <v>78</v>
      </c>
      <c r="AS25" s="200">
        <v>552.70000000000005</v>
      </c>
      <c r="AT25" s="200">
        <v>79</v>
      </c>
      <c r="AU25" s="200">
        <v>559.6</v>
      </c>
      <c r="AV25" s="209">
        <v>82.8</v>
      </c>
      <c r="AW25" s="209">
        <v>562.20000000000005</v>
      </c>
      <c r="AX25" s="210"/>
      <c r="AY25" s="213">
        <v>82.8</v>
      </c>
      <c r="AZ25" s="206">
        <v>558</v>
      </c>
      <c r="BA25" s="203">
        <f t="shared" ref="BA25:BA45" si="6">AZ25/AY25</f>
        <v>6.7391304347826093</v>
      </c>
      <c r="BB25" s="204">
        <f>AZ25/Y25</f>
        <v>6.7391304347826093</v>
      </c>
      <c r="BC25" s="16"/>
    </row>
    <row r="26" spans="1:67" s="1" customFormat="1" ht="116.25" customHeight="1" x14ac:dyDescent="0.25">
      <c r="A26" s="68">
        <v>8216647562</v>
      </c>
      <c r="B26" s="69">
        <f t="shared" si="2"/>
        <v>24</v>
      </c>
      <c r="C26" s="68" t="s">
        <v>83</v>
      </c>
      <c r="D26" s="184" t="s">
        <v>84</v>
      </c>
      <c r="E26" s="184" t="s">
        <v>85</v>
      </c>
      <c r="F26" s="184" t="s">
        <v>86</v>
      </c>
      <c r="G26" s="184" t="s">
        <v>87</v>
      </c>
      <c r="H26" s="184" t="s">
        <v>88</v>
      </c>
      <c r="I26" s="184" t="s">
        <v>75</v>
      </c>
      <c r="J26" s="188" t="s">
        <v>91</v>
      </c>
      <c r="K26" s="189" t="s">
        <v>89</v>
      </c>
      <c r="L26" s="184" t="s">
        <v>791</v>
      </c>
      <c r="M26" s="184" t="s">
        <v>45</v>
      </c>
      <c r="N26" s="184" t="s">
        <v>34</v>
      </c>
      <c r="O26" s="184" t="s">
        <v>32</v>
      </c>
      <c r="P26" s="184" t="s">
        <v>589</v>
      </c>
      <c r="Q26" s="73">
        <v>7</v>
      </c>
      <c r="R26" s="73">
        <v>30</v>
      </c>
      <c r="S26" s="112">
        <v>10</v>
      </c>
      <c r="T26" s="112">
        <v>10</v>
      </c>
      <c r="U26" s="76">
        <f t="shared" si="0"/>
        <v>1</v>
      </c>
      <c r="V26" s="73">
        <v>29</v>
      </c>
      <c r="W26" s="31">
        <v>29</v>
      </c>
      <c r="X26" s="76">
        <f t="shared" si="5"/>
        <v>1</v>
      </c>
      <c r="Y26" s="200">
        <v>43</v>
      </c>
      <c r="Z26" s="200">
        <v>0</v>
      </c>
      <c r="AA26" s="200">
        <v>0</v>
      </c>
      <c r="AB26" s="200">
        <v>29</v>
      </c>
      <c r="AC26" s="200">
        <v>29</v>
      </c>
      <c r="AD26" s="200">
        <v>29</v>
      </c>
      <c r="AE26" s="200">
        <v>29</v>
      </c>
      <c r="AF26" s="200">
        <v>29</v>
      </c>
      <c r="AG26" s="200">
        <v>29</v>
      </c>
      <c r="AH26" s="200">
        <v>30</v>
      </c>
      <c r="AI26" s="200">
        <v>29</v>
      </c>
      <c r="AJ26" s="200">
        <v>30</v>
      </c>
      <c r="AK26" s="200">
        <v>30</v>
      </c>
      <c r="AL26" s="200">
        <v>33</v>
      </c>
      <c r="AM26" s="200">
        <v>33</v>
      </c>
      <c r="AN26" s="200">
        <v>37</v>
      </c>
      <c r="AO26" s="200">
        <v>37</v>
      </c>
      <c r="AP26" s="200">
        <v>39</v>
      </c>
      <c r="AQ26" s="200">
        <v>40</v>
      </c>
      <c r="AR26" s="200">
        <v>40</v>
      </c>
      <c r="AS26" s="200">
        <v>40</v>
      </c>
      <c r="AT26" s="200">
        <v>43</v>
      </c>
      <c r="AU26" s="200">
        <v>43</v>
      </c>
      <c r="AV26" s="212">
        <v>43</v>
      </c>
      <c r="AW26" s="212">
        <v>43</v>
      </c>
      <c r="AX26" s="207"/>
      <c r="AY26" s="212">
        <v>43</v>
      </c>
      <c r="AZ26" s="212">
        <v>43</v>
      </c>
      <c r="BA26" s="203">
        <f t="shared" si="6"/>
        <v>1</v>
      </c>
      <c r="BB26" s="204">
        <f t="shared" si="3"/>
        <v>1</v>
      </c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</row>
    <row r="27" spans="1:67" s="1" customFormat="1" ht="107.25" customHeight="1" x14ac:dyDescent="0.25">
      <c r="A27" s="68">
        <v>8216647564</v>
      </c>
      <c r="B27" s="69">
        <f t="shared" si="2"/>
        <v>25</v>
      </c>
      <c r="C27" s="68" t="s">
        <v>83</v>
      </c>
      <c r="D27" s="184" t="s">
        <v>84</v>
      </c>
      <c r="E27" s="184" t="s">
        <v>85</v>
      </c>
      <c r="F27" s="184" t="s">
        <v>86</v>
      </c>
      <c r="G27" s="184" t="s">
        <v>87</v>
      </c>
      <c r="H27" s="184" t="s">
        <v>88</v>
      </c>
      <c r="I27" s="184" t="s">
        <v>75</v>
      </c>
      <c r="J27" s="188" t="s">
        <v>91</v>
      </c>
      <c r="K27" s="189" t="s">
        <v>90</v>
      </c>
      <c r="L27" s="184" t="s">
        <v>791</v>
      </c>
      <c r="M27" s="184" t="s">
        <v>45</v>
      </c>
      <c r="N27" s="184" t="s">
        <v>34</v>
      </c>
      <c r="O27" s="184" t="s">
        <v>32</v>
      </c>
      <c r="P27" s="184" t="s">
        <v>589</v>
      </c>
      <c r="Q27" s="73">
        <v>6</v>
      </c>
      <c r="R27" s="73">
        <v>20</v>
      </c>
      <c r="S27" s="112">
        <v>17</v>
      </c>
      <c r="T27" s="112">
        <v>17</v>
      </c>
      <c r="U27" s="76">
        <f t="shared" si="0"/>
        <v>1</v>
      </c>
      <c r="V27" s="73">
        <v>14</v>
      </c>
      <c r="W27" s="31">
        <v>14</v>
      </c>
      <c r="X27" s="76">
        <f t="shared" si="5"/>
        <v>1</v>
      </c>
      <c r="Y27" s="200">
        <v>19</v>
      </c>
      <c r="Z27" s="200">
        <v>0</v>
      </c>
      <c r="AA27" s="200">
        <v>0</v>
      </c>
      <c r="AB27" s="200">
        <v>14</v>
      </c>
      <c r="AC27" s="200">
        <v>14</v>
      </c>
      <c r="AD27" s="200">
        <v>14</v>
      </c>
      <c r="AE27" s="200">
        <v>14</v>
      </c>
      <c r="AF27" s="200">
        <v>14</v>
      </c>
      <c r="AG27" s="200">
        <v>14</v>
      </c>
      <c r="AH27" s="200">
        <v>14</v>
      </c>
      <c r="AI27" s="200">
        <v>14</v>
      </c>
      <c r="AJ27" s="200">
        <v>14</v>
      </c>
      <c r="AK27" s="200">
        <v>14</v>
      </c>
      <c r="AL27" s="200">
        <v>14</v>
      </c>
      <c r="AM27" s="200">
        <v>14</v>
      </c>
      <c r="AN27" s="200">
        <v>14</v>
      </c>
      <c r="AO27" s="200">
        <v>14</v>
      </c>
      <c r="AP27" s="200">
        <v>15</v>
      </c>
      <c r="AQ27" s="200">
        <v>15</v>
      </c>
      <c r="AR27" s="200">
        <v>15</v>
      </c>
      <c r="AS27" s="200">
        <v>15</v>
      </c>
      <c r="AT27" s="200">
        <v>17</v>
      </c>
      <c r="AU27" s="200">
        <v>17</v>
      </c>
      <c r="AV27" s="212">
        <v>19</v>
      </c>
      <c r="AW27" s="212">
        <v>19</v>
      </c>
      <c r="AX27" s="207"/>
      <c r="AY27" s="212">
        <v>19</v>
      </c>
      <c r="AZ27" s="212">
        <v>19</v>
      </c>
      <c r="BA27" s="203">
        <f t="shared" si="6"/>
        <v>1</v>
      </c>
      <c r="BB27" s="204">
        <f t="shared" si="3"/>
        <v>1</v>
      </c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</row>
    <row r="28" spans="1:67" s="27" customFormat="1" ht="90.75" customHeight="1" x14ac:dyDescent="0.25">
      <c r="A28" s="68">
        <v>8216662025</v>
      </c>
      <c r="B28" s="69">
        <f t="shared" si="2"/>
        <v>26</v>
      </c>
      <c r="C28" s="68" t="s">
        <v>83</v>
      </c>
      <c r="D28" s="184" t="s">
        <v>84</v>
      </c>
      <c r="E28" s="184" t="s">
        <v>92</v>
      </c>
      <c r="F28" s="184" t="s">
        <v>140</v>
      </c>
      <c r="G28" s="184" t="s">
        <v>87</v>
      </c>
      <c r="H28" s="184" t="s">
        <v>88</v>
      </c>
      <c r="I28" s="184" t="s">
        <v>75</v>
      </c>
      <c r="J28" s="188" t="s">
        <v>91</v>
      </c>
      <c r="K28" s="189" t="s">
        <v>921</v>
      </c>
      <c r="L28" s="184" t="s">
        <v>790</v>
      </c>
      <c r="M28" s="184" t="s">
        <v>624</v>
      </c>
      <c r="N28" s="184" t="s">
        <v>34</v>
      </c>
      <c r="O28" s="184" t="s">
        <v>33</v>
      </c>
      <c r="P28" s="184" t="s">
        <v>589</v>
      </c>
      <c r="Q28" s="75">
        <v>123</v>
      </c>
      <c r="R28" s="75">
        <v>677</v>
      </c>
      <c r="S28" s="112">
        <v>245</v>
      </c>
      <c r="T28" s="112">
        <v>245</v>
      </c>
      <c r="U28" s="76">
        <f t="shared" si="0"/>
        <v>1</v>
      </c>
      <c r="V28" s="75">
        <v>389</v>
      </c>
      <c r="W28" s="35">
        <v>389</v>
      </c>
      <c r="X28" s="76">
        <f t="shared" si="5"/>
        <v>1</v>
      </c>
      <c r="Y28" s="200">
        <v>533</v>
      </c>
      <c r="Z28" s="200">
        <v>0</v>
      </c>
      <c r="AA28" s="200">
        <v>389</v>
      </c>
      <c r="AB28" s="200">
        <v>0</v>
      </c>
      <c r="AC28" s="200">
        <v>398</v>
      </c>
      <c r="AD28" s="200">
        <v>435</v>
      </c>
      <c r="AE28" s="200">
        <v>435</v>
      </c>
      <c r="AF28" s="200">
        <v>459</v>
      </c>
      <c r="AG28" s="200">
        <v>459</v>
      </c>
      <c r="AH28" s="200">
        <v>463</v>
      </c>
      <c r="AI28" s="200">
        <v>477</v>
      </c>
      <c r="AJ28" s="200">
        <v>479</v>
      </c>
      <c r="AK28" s="200">
        <v>493</v>
      </c>
      <c r="AL28" s="200">
        <v>482</v>
      </c>
      <c r="AM28" s="200">
        <v>495</v>
      </c>
      <c r="AN28" s="200">
        <v>482</v>
      </c>
      <c r="AO28" s="200">
        <v>495</v>
      </c>
      <c r="AP28" s="200">
        <v>503</v>
      </c>
      <c r="AQ28" s="200">
        <v>513</v>
      </c>
      <c r="AR28" s="200">
        <v>505</v>
      </c>
      <c r="AS28" s="200">
        <v>509</v>
      </c>
      <c r="AT28" s="200">
        <v>533</v>
      </c>
      <c r="AU28" s="200">
        <v>533</v>
      </c>
      <c r="AV28" s="213">
        <v>533</v>
      </c>
      <c r="AW28" s="213">
        <v>533</v>
      </c>
      <c r="AX28" s="214"/>
      <c r="AY28" s="206">
        <v>533</v>
      </c>
      <c r="AZ28" s="206">
        <v>533</v>
      </c>
      <c r="BA28" s="203">
        <f t="shared" si="6"/>
        <v>1</v>
      </c>
      <c r="BB28" s="204">
        <f t="shared" si="3"/>
        <v>1</v>
      </c>
      <c r="BC28" s="16"/>
    </row>
    <row r="29" spans="1:67" s="27" customFormat="1" ht="156" customHeight="1" x14ac:dyDescent="0.25">
      <c r="A29" s="68">
        <v>8221282232</v>
      </c>
      <c r="B29" s="69">
        <f t="shared" si="2"/>
        <v>27</v>
      </c>
      <c r="C29" s="68" t="s">
        <v>83</v>
      </c>
      <c r="D29" s="184" t="s">
        <v>84</v>
      </c>
      <c r="E29" s="184" t="s">
        <v>92</v>
      </c>
      <c r="F29" s="184" t="s">
        <v>140</v>
      </c>
      <c r="G29" s="184" t="s">
        <v>87</v>
      </c>
      <c r="H29" s="184" t="s">
        <v>88</v>
      </c>
      <c r="I29" s="184" t="s">
        <v>75</v>
      </c>
      <c r="J29" s="184" t="s">
        <v>137</v>
      </c>
      <c r="K29" s="190" t="s">
        <v>133</v>
      </c>
      <c r="L29" s="184" t="s">
        <v>791</v>
      </c>
      <c r="M29" s="184" t="s">
        <v>50</v>
      </c>
      <c r="N29" s="184" t="s">
        <v>30</v>
      </c>
      <c r="O29" s="184" t="s">
        <v>33</v>
      </c>
      <c r="P29" s="184" t="s">
        <v>589</v>
      </c>
      <c r="Q29" s="75">
        <v>0</v>
      </c>
      <c r="R29" s="75">
        <v>5</v>
      </c>
      <c r="S29" s="112">
        <v>2</v>
      </c>
      <c r="T29" s="112">
        <v>2</v>
      </c>
      <c r="U29" s="76">
        <f t="shared" si="0"/>
        <v>1</v>
      </c>
      <c r="V29" s="75">
        <v>2</v>
      </c>
      <c r="W29" s="35">
        <v>2</v>
      </c>
      <c r="X29" s="76">
        <f t="shared" si="5"/>
        <v>1</v>
      </c>
      <c r="Y29" s="200">
        <v>2</v>
      </c>
      <c r="Z29" s="200">
        <v>0</v>
      </c>
      <c r="AA29" s="200">
        <v>2</v>
      </c>
      <c r="AB29" s="200">
        <v>0</v>
      </c>
      <c r="AC29" s="200">
        <v>2</v>
      </c>
      <c r="AD29" s="200">
        <v>2</v>
      </c>
      <c r="AE29" s="200">
        <v>2</v>
      </c>
      <c r="AF29" s="200">
        <v>2</v>
      </c>
      <c r="AG29" s="200">
        <v>2</v>
      </c>
      <c r="AH29" s="200">
        <v>2</v>
      </c>
      <c r="AI29" s="200">
        <v>2</v>
      </c>
      <c r="AJ29" s="200">
        <v>2</v>
      </c>
      <c r="AK29" s="200">
        <v>2</v>
      </c>
      <c r="AL29" s="200">
        <v>2</v>
      </c>
      <c r="AM29" s="200">
        <v>2</v>
      </c>
      <c r="AN29" s="200">
        <v>2</v>
      </c>
      <c r="AO29" s="200">
        <v>2</v>
      </c>
      <c r="AP29" s="200">
        <v>2</v>
      </c>
      <c r="AQ29" s="200">
        <v>2</v>
      </c>
      <c r="AR29" s="200">
        <v>2</v>
      </c>
      <c r="AS29" s="200">
        <v>2</v>
      </c>
      <c r="AT29" s="200">
        <v>2</v>
      </c>
      <c r="AU29" s="200">
        <v>2</v>
      </c>
      <c r="AV29" s="213">
        <v>2</v>
      </c>
      <c r="AW29" s="213">
        <v>2</v>
      </c>
      <c r="AX29" s="214"/>
      <c r="AY29" s="206">
        <v>2</v>
      </c>
      <c r="AZ29" s="206">
        <v>2</v>
      </c>
      <c r="BA29" s="203">
        <f>AZ29/AY29</f>
        <v>1</v>
      </c>
      <c r="BB29" s="204">
        <f>AZ29/Y29</f>
        <v>1</v>
      </c>
      <c r="BC29" s="16"/>
    </row>
    <row r="30" spans="1:67" s="27" customFormat="1" ht="121.5" customHeight="1" x14ac:dyDescent="0.25">
      <c r="A30" s="68">
        <v>8610361215</v>
      </c>
      <c r="B30" s="69">
        <f t="shared" si="2"/>
        <v>28</v>
      </c>
      <c r="C30" s="68" t="s">
        <v>83</v>
      </c>
      <c r="D30" s="184" t="s">
        <v>84</v>
      </c>
      <c r="E30" s="184" t="s">
        <v>92</v>
      </c>
      <c r="F30" s="184" t="s">
        <v>140</v>
      </c>
      <c r="G30" s="184" t="s">
        <v>87</v>
      </c>
      <c r="H30" s="184" t="s">
        <v>88</v>
      </c>
      <c r="I30" s="184" t="s">
        <v>75</v>
      </c>
      <c r="J30" s="188" t="s">
        <v>137</v>
      </c>
      <c r="K30" s="189" t="s">
        <v>134</v>
      </c>
      <c r="L30" s="184" t="s">
        <v>791</v>
      </c>
      <c r="M30" s="184" t="s">
        <v>45</v>
      </c>
      <c r="N30" s="184" t="s">
        <v>34</v>
      </c>
      <c r="O30" s="184" t="s">
        <v>32</v>
      </c>
      <c r="P30" s="184" t="s">
        <v>589</v>
      </c>
      <c r="Q30" s="75">
        <v>0</v>
      </c>
      <c r="R30" s="75">
        <v>24</v>
      </c>
      <c r="S30" s="112">
        <v>6</v>
      </c>
      <c r="T30" s="112">
        <v>6</v>
      </c>
      <c r="U30" s="76">
        <f t="shared" si="0"/>
        <v>1</v>
      </c>
      <c r="V30" s="75">
        <v>12</v>
      </c>
      <c r="W30" s="35">
        <v>12</v>
      </c>
      <c r="X30" s="76">
        <f t="shared" si="5"/>
        <v>1</v>
      </c>
      <c r="Y30" s="200">
        <v>18</v>
      </c>
      <c r="Z30" s="200">
        <v>0</v>
      </c>
      <c r="AA30" s="200">
        <v>12</v>
      </c>
      <c r="AB30" s="200">
        <v>0</v>
      </c>
      <c r="AC30" s="200">
        <v>12</v>
      </c>
      <c r="AD30" s="200">
        <v>12</v>
      </c>
      <c r="AE30" s="200">
        <v>12</v>
      </c>
      <c r="AF30" s="200">
        <v>12</v>
      </c>
      <c r="AG30" s="200">
        <v>12</v>
      </c>
      <c r="AH30" s="200">
        <v>18</v>
      </c>
      <c r="AI30" s="200">
        <v>18</v>
      </c>
      <c r="AJ30" s="200">
        <v>18</v>
      </c>
      <c r="AK30" s="200">
        <v>18</v>
      </c>
      <c r="AL30" s="200">
        <v>18</v>
      </c>
      <c r="AM30" s="200">
        <v>18</v>
      </c>
      <c r="AN30" s="200">
        <v>18</v>
      </c>
      <c r="AO30" s="200">
        <v>18</v>
      </c>
      <c r="AP30" s="200">
        <v>18</v>
      </c>
      <c r="AQ30" s="200">
        <v>18</v>
      </c>
      <c r="AR30" s="200">
        <v>18</v>
      </c>
      <c r="AS30" s="200">
        <v>18</v>
      </c>
      <c r="AT30" s="200">
        <v>18</v>
      </c>
      <c r="AU30" s="200">
        <v>18</v>
      </c>
      <c r="AV30" s="213">
        <v>18</v>
      </c>
      <c r="AW30" s="213">
        <v>18</v>
      </c>
      <c r="AX30" s="214"/>
      <c r="AY30" s="206">
        <v>18</v>
      </c>
      <c r="AZ30" s="206">
        <v>18</v>
      </c>
      <c r="BA30" s="203">
        <f t="shared" si="6"/>
        <v>1</v>
      </c>
      <c r="BB30" s="204">
        <f t="shared" si="3"/>
        <v>1</v>
      </c>
      <c r="BC30" s="16"/>
    </row>
    <row r="31" spans="1:67" s="27" customFormat="1" ht="136.5" customHeight="1" x14ac:dyDescent="0.25">
      <c r="A31" s="68">
        <v>8221282236</v>
      </c>
      <c r="B31" s="69">
        <f t="shared" si="2"/>
        <v>29</v>
      </c>
      <c r="C31" s="68" t="s">
        <v>83</v>
      </c>
      <c r="D31" s="184" t="s">
        <v>84</v>
      </c>
      <c r="E31" s="184" t="s">
        <v>92</v>
      </c>
      <c r="F31" s="184" t="s">
        <v>140</v>
      </c>
      <c r="G31" s="184" t="s">
        <v>87</v>
      </c>
      <c r="H31" s="184" t="s">
        <v>88</v>
      </c>
      <c r="I31" s="184" t="s">
        <v>75</v>
      </c>
      <c r="J31" s="191" t="s">
        <v>138</v>
      </c>
      <c r="K31" s="192" t="s">
        <v>139</v>
      </c>
      <c r="L31" s="184" t="s">
        <v>791</v>
      </c>
      <c r="M31" s="184" t="s">
        <v>50</v>
      </c>
      <c r="N31" s="184" t="s">
        <v>30</v>
      </c>
      <c r="O31" s="184" t="s">
        <v>33</v>
      </c>
      <c r="P31" s="184" t="s">
        <v>589</v>
      </c>
      <c r="Q31" s="75">
        <v>0</v>
      </c>
      <c r="R31" s="75">
        <v>6</v>
      </c>
      <c r="S31" s="112">
        <v>3</v>
      </c>
      <c r="T31" s="112">
        <v>3</v>
      </c>
      <c r="U31" s="76">
        <f t="shared" si="0"/>
        <v>1</v>
      </c>
      <c r="V31" s="75">
        <v>4</v>
      </c>
      <c r="W31" s="35">
        <v>4</v>
      </c>
      <c r="X31" s="76">
        <f t="shared" si="5"/>
        <v>1</v>
      </c>
      <c r="Y31" s="200">
        <v>5</v>
      </c>
      <c r="Z31" s="200">
        <v>0</v>
      </c>
      <c r="AA31" s="200">
        <v>4</v>
      </c>
      <c r="AB31" s="200">
        <v>0</v>
      </c>
      <c r="AC31" s="200">
        <v>4</v>
      </c>
      <c r="AD31" s="200">
        <v>4</v>
      </c>
      <c r="AE31" s="200">
        <v>4</v>
      </c>
      <c r="AF31" s="200">
        <v>4</v>
      </c>
      <c r="AG31" s="200">
        <v>5</v>
      </c>
      <c r="AH31" s="200">
        <v>5</v>
      </c>
      <c r="AI31" s="200">
        <v>5</v>
      </c>
      <c r="AJ31" s="200">
        <v>5</v>
      </c>
      <c r="AK31" s="200">
        <v>5</v>
      </c>
      <c r="AL31" s="200">
        <v>5</v>
      </c>
      <c r="AM31" s="200">
        <v>5</v>
      </c>
      <c r="AN31" s="200">
        <v>5</v>
      </c>
      <c r="AO31" s="200">
        <v>5</v>
      </c>
      <c r="AP31" s="200">
        <v>5</v>
      </c>
      <c r="AQ31" s="200">
        <v>5</v>
      </c>
      <c r="AR31" s="200">
        <v>5</v>
      </c>
      <c r="AS31" s="200">
        <v>5</v>
      </c>
      <c r="AT31" s="200">
        <v>5</v>
      </c>
      <c r="AU31" s="200">
        <v>5</v>
      </c>
      <c r="AV31" s="213">
        <v>5</v>
      </c>
      <c r="AW31" s="213">
        <v>5</v>
      </c>
      <c r="AX31" s="214"/>
      <c r="AY31" s="206">
        <v>5</v>
      </c>
      <c r="AZ31" s="206">
        <v>5</v>
      </c>
      <c r="BA31" s="203">
        <f t="shared" si="6"/>
        <v>1</v>
      </c>
      <c r="BB31" s="204">
        <f t="shared" si="3"/>
        <v>1</v>
      </c>
      <c r="BC31" s="16"/>
    </row>
    <row r="32" spans="1:67" s="27" customFormat="1" ht="154.5" customHeight="1" x14ac:dyDescent="0.25">
      <c r="A32" s="68">
        <v>8216662027</v>
      </c>
      <c r="B32" s="69">
        <f t="shared" si="2"/>
        <v>30</v>
      </c>
      <c r="C32" s="68" t="s">
        <v>83</v>
      </c>
      <c r="D32" s="184" t="s">
        <v>84</v>
      </c>
      <c r="E32" s="184" t="s">
        <v>92</v>
      </c>
      <c r="F32" s="184" t="s">
        <v>140</v>
      </c>
      <c r="G32" s="184" t="s">
        <v>87</v>
      </c>
      <c r="H32" s="184" t="s">
        <v>88</v>
      </c>
      <c r="I32" s="184" t="s">
        <v>75</v>
      </c>
      <c r="J32" s="188" t="s">
        <v>138</v>
      </c>
      <c r="K32" s="189" t="s">
        <v>135</v>
      </c>
      <c r="L32" s="184" t="s">
        <v>790</v>
      </c>
      <c r="M32" s="184" t="s">
        <v>45</v>
      </c>
      <c r="N32" s="184" t="s">
        <v>34</v>
      </c>
      <c r="O32" s="184" t="s">
        <v>32</v>
      </c>
      <c r="P32" s="184" t="s">
        <v>589</v>
      </c>
      <c r="Q32" s="75">
        <v>55</v>
      </c>
      <c r="R32" s="75">
        <v>1044</v>
      </c>
      <c r="S32" s="112">
        <v>55</v>
      </c>
      <c r="T32" s="112">
        <v>407</v>
      </c>
      <c r="U32" s="76">
        <f t="shared" si="0"/>
        <v>7.4</v>
      </c>
      <c r="V32" s="75">
        <v>830</v>
      </c>
      <c r="W32" s="35">
        <v>1068</v>
      </c>
      <c r="X32" s="76">
        <f t="shared" si="5"/>
        <v>1.2867469879518072</v>
      </c>
      <c r="Y32" s="200">
        <v>937</v>
      </c>
      <c r="Z32" s="200">
        <v>0</v>
      </c>
      <c r="AA32" s="200">
        <v>1138</v>
      </c>
      <c r="AB32" s="200">
        <v>0</v>
      </c>
      <c r="AC32" s="200">
        <v>1151</v>
      </c>
      <c r="AD32" s="200">
        <v>937</v>
      </c>
      <c r="AE32" s="200">
        <v>1206</v>
      </c>
      <c r="AF32" s="200">
        <v>937</v>
      </c>
      <c r="AG32" s="200">
        <v>1264</v>
      </c>
      <c r="AH32" s="200">
        <v>937</v>
      </c>
      <c r="AI32" s="200">
        <v>1326</v>
      </c>
      <c r="AJ32" s="200">
        <v>937</v>
      </c>
      <c r="AK32" s="200">
        <v>1352</v>
      </c>
      <c r="AL32" s="200">
        <v>937</v>
      </c>
      <c r="AM32" s="200">
        <v>1352</v>
      </c>
      <c r="AN32" s="200">
        <v>937</v>
      </c>
      <c r="AO32" s="200">
        <v>1394</v>
      </c>
      <c r="AP32" s="200">
        <v>1239</v>
      </c>
      <c r="AQ32" s="200">
        <v>1461</v>
      </c>
      <c r="AR32" s="200">
        <v>1239</v>
      </c>
      <c r="AS32" s="200">
        <v>1503</v>
      </c>
      <c r="AT32" s="200">
        <v>1239</v>
      </c>
      <c r="AU32" s="200">
        <v>1571</v>
      </c>
      <c r="AV32" s="213">
        <v>1458</v>
      </c>
      <c r="AW32" s="213">
        <v>1623</v>
      </c>
      <c r="AX32" s="214"/>
      <c r="AY32" s="206">
        <v>1458</v>
      </c>
      <c r="AZ32" s="206">
        <v>1623</v>
      </c>
      <c r="BA32" s="203">
        <f t="shared" si="6"/>
        <v>1.1131687242798354</v>
      </c>
      <c r="BB32" s="204">
        <f t="shared" si="3"/>
        <v>1.7321237993596585</v>
      </c>
      <c r="BC32" s="16"/>
    </row>
    <row r="33" spans="1:55" s="27" customFormat="1" ht="52.5" customHeight="1" x14ac:dyDescent="0.25">
      <c r="A33" s="68">
        <v>8613252607</v>
      </c>
      <c r="B33" s="69">
        <f t="shared" si="2"/>
        <v>31</v>
      </c>
      <c r="C33" s="68" t="s">
        <v>257</v>
      </c>
      <c r="D33" s="184" t="s">
        <v>324</v>
      </c>
      <c r="E33" s="184" t="s">
        <v>325</v>
      </c>
      <c r="F33" s="184" t="s">
        <v>326</v>
      </c>
      <c r="G33" s="184" t="s">
        <v>327</v>
      </c>
      <c r="H33" s="184" t="s">
        <v>328</v>
      </c>
      <c r="I33" s="184" t="s">
        <v>75</v>
      </c>
      <c r="J33" s="188" t="s">
        <v>329</v>
      </c>
      <c r="K33" s="189" t="s">
        <v>330</v>
      </c>
      <c r="L33" s="184" t="s">
        <v>792</v>
      </c>
      <c r="M33" s="184" t="s">
        <v>45</v>
      </c>
      <c r="N33" s="184" t="s">
        <v>34</v>
      </c>
      <c r="O33" s="184" t="s">
        <v>32</v>
      </c>
      <c r="P33" s="184" t="s">
        <v>589</v>
      </c>
      <c r="Q33" s="74">
        <v>43.4</v>
      </c>
      <c r="R33" s="74">
        <v>50.000500000000002</v>
      </c>
      <c r="S33" s="112">
        <v>45.3</v>
      </c>
      <c r="T33" s="112">
        <v>45.3</v>
      </c>
      <c r="U33" s="76">
        <f t="shared" si="0"/>
        <v>1</v>
      </c>
      <c r="V33" s="74">
        <v>47.8</v>
      </c>
      <c r="W33" s="33">
        <v>48.3</v>
      </c>
      <c r="X33" s="76">
        <f t="shared" si="5"/>
        <v>1.0104602510460252</v>
      </c>
      <c r="Y33" s="200">
        <v>48.900100000000002</v>
      </c>
      <c r="Z33" s="200">
        <v>48.3</v>
      </c>
      <c r="AA33" s="200">
        <v>48.3</v>
      </c>
      <c r="AB33" s="200">
        <v>48.3</v>
      </c>
      <c r="AC33" s="200">
        <v>48.3</v>
      </c>
      <c r="AD33" s="200">
        <v>48.3</v>
      </c>
      <c r="AE33" s="200">
        <v>48.3</v>
      </c>
      <c r="AF33" s="200">
        <v>48.3</v>
      </c>
      <c r="AG33" s="200">
        <v>48.3</v>
      </c>
      <c r="AH33" s="200">
        <v>48.3</v>
      </c>
      <c r="AI33" s="200">
        <v>48.3</v>
      </c>
      <c r="AJ33" s="200">
        <v>48.3</v>
      </c>
      <c r="AK33" s="200">
        <v>48.3</v>
      </c>
      <c r="AL33" s="200">
        <v>48.3</v>
      </c>
      <c r="AM33" s="200">
        <v>48.3</v>
      </c>
      <c r="AN33" s="200">
        <v>48.3</v>
      </c>
      <c r="AO33" s="200">
        <v>48.3</v>
      </c>
      <c r="AP33" s="200">
        <v>48.3</v>
      </c>
      <c r="AQ33" s="200">
        <v>48.3</v>
      </c>
      <c r="AR33" s="200">
        <v>48.3</v>
      </c>
      <c r="AS33" s="200">
        <v>48.3</v>
      </c>
      <c r="AT33" s="200"/>
      <c r="AU33" s="200">
        <v>48.3</v>
      </c>
      <c r="AV33" s="209" t="s">
        <v>774</v>
      </c>
      <c r="AW33" s="201">
        <v>48.900100000000002</v>
      </c>
      <c r="AX33" s="210"/>
      <c r="AY33" s="200">
        <v>48.900100000000002</v>
      </c>
      <c r="AZ33" s="201">
        <v>48.900100000000002</v>
      </c>
      <c r="BA33" s="203">
        <f>AZ33/AY33</f>
        <v>1</v>
      </c>
      <c r="BB33" s="204">
        <f t="shared" si="3"/>
        <v>1</v>
      </c>
      <c r="BC33" s="16"/>
    </row>
    <row r="34" spans="1:55" s="101" customFormat="1" ht="69" customHeight="1" x14ac:dyDescent="0.25">
      <c r="A34" s="158"/>
      <c r="B34" s="159"/>
      <c r="C34" s="158"/>
      <c r="D34" s="184" t="s">
        <v>324</v>
      </c>
      <c r="E34" s="184" t="s">
        <v>325</v>
      </c>
      <c r="F34" s="184" t="s">
        <v>326</v>
      </c>
      <c r="G34" s="185"/>
      <c r="H34" s="185"/>
      <c r="I34" s="185"/>
      <c r="J34" s="188" t="s">
        <v>329</v>
      </c>
      <c r="K34" s="193" t="s">
        <v>986</v>
      </c>
      <c r="L34" s="184" t="s">
        <v>792</v>
      </c>
      <c r="M34" s="185"/>
      <c r="N34" s="185"/>
      <c r="O34" s="185"/>
      <c r="P34" s="185"/>
      <c r="Q34" s="160"/>
      <c r="R34" s="160"/>
      <c r="S34" s="112"/>
      <c r="T34" s="112"/>
      <c r="U34" s="163"/>
      <c r="V34" s="160"/>
      <c r="W34" s="157"/>
      <c r="X34" s="163"/>
      <c r="Y34" s="215">
        <v>48.900100000000002</v>
      </c>
      <c r="Z34" s="215"/>
      <c r="AA34" s="215"/>
      <c r="AB34" s="215"/>
      <c r="AC34" s="215"/>
      <c r="AD34" s="215"/>
      <c r="AE34" s="215"/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6" t="s">
        <v>774</v>
      </c>
      <c r="AW34" s="217">
        <v>15.019</v>
      </c>
      <c r="AX34" s="210"/>
      <c r="AY34" s="215">
        <v>48.900100000000002</v>
      </c>
      <c r="AZ34" s="217">
        <v>48.900100000000002</v>
      </c>
      <c r="BA34" s="218"/>
      <c r="BB34" s="204">
        <f t="shared" si="3"/>
        <v>1</v>
      </c>
      <c r="BC34" s="16"/>
    </row>
    <row r="35" spans="1:55" s="27" customFormat="1" ht="69.75" customHeight="1" x14ac:dyDescent="0.25">
      <c r="A35" s="68">
        <v>8727045296</v>
      </c>
      <c r="B35" s="69">
        <f>B33+1</f>
        <v>32</v>
      </c>
      <c r="C35" s="68" t="s">
        <v>257</v>
      </c>
      <c r="D35" s="184" t="s">
        <v>324</v>
      </c>
      <c r="E35" s="184" t="s">
        <v>325</v>
      </c>
      <c r="F35" s="184" t="s">
        <v>326</v>
      </c>
      <c r="G35" s="184" t="s">
        <v>327</v>
      </c>
      <c r="H35" s="184" t="s">
        <v>328</v>
      </c>
      <c r="I35" s="184" t="s">
        <v>75</v>
      </c>
      <c r="J35" s="188" t="s">
        <v>329</v>
      </c>
      <c r="K35" s="189" t="s">
        <v>331</v>
      </c>
      <c r="L35" s="184" t="s">
        <v>808</v>
      </c>
      <c r="M35" s="184" t="s">
        <v>624</v>
      </c>
      <c r="N35" s="184" t="s">
        <v>34</v>
      </c>
      <c r="O35" s="184" t="s">
        <v>33</v>
      </c>
      <c r="P35" s="184" t="s">
        <v>589</v>
      </c>
      <c r="Q35" s="74">
        <v>0</v>
      </c>
      <c r="R35" s="74">
        <v>3.0339999999999998</v>
      </c>
      <c r="S35" s="112" t="s">
        <v>433</v>
      </c>
      <c r="T35" s="112">
        <v>0</v>
      </c>
      <c r="U35" s="76" t="s">
        <v>774</v>
      </c>
      <c r="V35" s="74"/>
      <c r="W35" s="33"/>
      <c r="X35" s="76"/>
      <c r="Y35" s="200">
        <v>3.0339999999999998</v>
      </c>
      <c r="Z35" s="200">
        <v>0</v>
      </c>
      <c r="AA35" s="200">
        <v>0</v>
      </c>
      <c r="AB35" s="200">
        <v>0</v>
      </c>
      <c r="AC35" s="200">
        <v>0</v>
      </c>
      <c r="AD35" s="200">
        <v>0</v>
      </c>
      <c r="AE35" s="200">
        <v>0</v>
      </c>
      <c r="AF35" s="200">
        <v>0</v>
      </c>
      <c r="AG35" s="200">
        <v>0</v>
      </c>
      <c r="AH35" s="200">
        <v>0</v>
      </c>
      <c r="AI35" s="200">
        <v>0</v>
      </c>
      <c r="AJ35" s="200">
        <v>0</v>
      </c>
      <c r="AK35" s="200">
        <v>0</v>
      </c>
      <c r="AL35" s="200">
        <v>0</v>
      </c>
      <c r="AM35" s="200">
        <v>0</v>
      </c>
      <c r="AN35" s="200">
        <v>0</v>
      </c>
      <c r="AO35" s="200">
        <v>0</v>
      </c>
      <c r="AP35" s="200">
        <v>0</v>
      </c>
      <c r="AQ35" s="200">
        <v>0</v>
      </c>
      <c r="AR35" s="200">
        <v>0</v>
      </c>
      <c r="AS35" s="200">
        <v>0</v>
      </c>
      <c r="AT35" s="200"/>
      <c r="AU35" s="200">
        <v>0</v>
      </c>
      <c r="AV35" s="209" t="s">
        <v>774</v>
      </c>
      <c r="AW35" s="201">
        <v>14.304</v>
      </c>
      <c r="AX35" s="210"/>
      <c r="AY35" s="200">
        <v>3.0339999999999998</v>
      </c>
      <c r="AZ35" s="208">
        <v>14.304</v>
      </c>
      <c r="BA35" s="203">
        <f t="shared" si="6"/>
        <v>4.7145682267633493</v>
      </c>
      <c r="BB35" s="204">
        <f t="shared" si="3"/>
        <v>4.7145682267633493</v>
      </c>
      <c r="BC35" s="16"/>
    </row>
    <row r="36" spans="1:55" s="27" customFormat="1" ht="57" customHeight="1" x14ac:dyDescent="0.25">
      <c r="A36" s="68">
        <v>8613252606</v>
      </c>
      <c r="B36" s="69">
        <f t="shared" si="2"/>
        <v>33</v>
      </c>
      <c r="C36" s="68" t="s">
        <v>257</v>
      </c>
      <c r="D36" s="184" t="s">
        <v>324</v>
      </c>
      <c r="E36" s="184" t="s">
        <v>325</v>
      </c>
      <c r="F36" s="184" t="s">
        <v>326</v>
      </c>
      <c r="G36" s="184" t="s">
        <v>327</v>
      </c>
      <c r="H36" s="184" t="s">
        <v>328</v>
      </c>
      <c r="I36" s="184" t="s">
        <v>75</v>
      </c>
      <c r="J36" s="188" t="s">
        <v>329</v>
      </c>
      <c r="K36" s="189" t="s">
        <v>332</v>
      </c>
      <c r="L36" s="184" t="s">
        <v>792</v>
      </c>
      <c r="M36" s="184" t="s">
        <v>45</v>
      </c>
      <c r="N36" s="184" t="s">
        <v>34</v>
      </c>
      <c r="O36" s="184" t="s">
        <v>32</v>
      </c>
      <c r="P36" s="184" t="s">
        <v>589</v>
      </c>
      <c r="Q36" s="74">
        <v>63.5</v>
      </c>
      <c r="R36" s="74">
        <v>85</v>
      </c>
      <c r="S36" s="112">
        <v>69</v>
      </c>
      <c r="T36" s="112">
        <v>69</v>
      </c>
      <c r="U36" s="76">
        <f t="shared" si="0"/>
        <v>1</v>
      </c>
      <c r="V36" s="74">
        <v>74</v>
      </c>
      <c r="W36" s="33">
        <v>74</v>
      </c>
      <c r="X36" s="76">
        <f t="shared" si="5"/>
        <v>1</v>
      </c>
      <c r="Y36" s="200">
        <v>79</v>
      </c>
      <c r="Z36" s="200">
        <v>74</v>
      </c>
      <c r="AA36" s="200">
        <v>74</v>
      </c>
      <c r="AB36" s="200">
        <v>74</v>
      </c>
      <c r="AC36" s="200">
        <v>74</v>
      </c>
      <c r="AD36" s="200">
        <v>74</v>
      </c>
      <c r="AE36" s="200">
        <v>74</v>
      </c>
      <c r="AF36" s="200">
        <v>74</v>
      </c>
      <c r="AG36" s="200">
        <v>74</v>
      </c>
      <c r="AH36" s="200">
        <v>74</v>
      </c>
      <c r="AI36" s="200">
        <v>74</v>
      </c>
      <c r="AJ36" s="200">
        <v>74</v>
      </c>
      <c r="AK36" s="200">
        <v>74</v>
      </c>
      <c r="AL36" s="200">
        <v>74</v>
      </c>
      <c r="AM36" s="200">
        <v>74</v>
      </c>
      <c r="AN36" s="200">
        <v>74</v>
      </c>
      <c r="AO36" s="200">
        <v>74</v>
      </c>
      <c r="AP36" s="200">
        <v>74</v>
      </c>
      <c r="AQ36" s="200">
        <v>74</v>
      </c>
      <c r="AR36" s="200">
        <v>74</v>
      </c>
      <c r="AS36" s="200">
        <v>74</v>
      </c>
      <c r="AT36" s="200"/>
      <c r="AU36" s="200">
        <v>74</v>
      </c>
      <c r="AV36" s="209" t="s">
        <v>774</v>
      </c>
      <c r="AW36" s="201">
        <v>79</v>
      </c>
      <c r="AX36" s="210"/>
      <c r="AY36" s="200">
        <v>79</v>
      </c>
      <c r="AZ36" s="206">
        <v>79</v>
      </c>
      <c r="BA36" s="203">
        <f t="shared" si="6"/>
        <v>1</v>
      </c>
      <c r="BB36" s="204">
        <f t="shared" si="3"/>
        <v>1</v>
      </c>
      <c r="BC36" s="16"/>
    </row>
    <row r="37" spans="1:55" s="101" customFormat="1" ht="94.5" x14ac:dyDescent="0.25">
      <c r="A37" s="68">
        <v>8871683215</v>
      </c>
      <c r="B37" s="69"/>
      <c r="C37" s="68" t="s">
        <v>257</v>
      </c>
      <c r="D37" s="184" t="s">
        <v>324</v>
      </c>
      <c r="E37" s="184" t="s">
        <v>325</v>
      </c>
      <c r="F37" s="184" t="s">
        <v>326</v>
      </c>
      <c r="G37" s="184" t="s">
        <v>327</v>
      </c>
      <c r="H37" s="184" t="s">
        <v>328</v>
      </c>
      <c r="I37" s="184" t="s">
        <v>75</v>
      </c>
      <c r="J37" s="188" t="s">
        <v>329</v>
      </c>
      <c r="K37" s="189" t="s">
        <v>922</v>
      </c>
      <c r="L37" s="184" t="s">
        <v>792</v>
      </c>
      <c r="M37" s="184"/>
      <c r="N37" s="184" t="s">
        <v>34</v>
      </c>
      <c r="O37" s="184" t="s">
        <v>33</v>
      </c>
      <c r="P37" s="184" t="s">
        <v>589</v>
      </c>
      <c r="Q37" s="74">
        <v>69.444000000000003</v>
      </c>
      <c r="R37" s="74">
        <v>0</v>
      </c>
      <c r="S37" s="112" t="s">
        <v>774</v>
      </c>
      <c r="T37" s="112" t="s">
        <v>774</v>
      </c>
      <c r="U37" s="76" t="s">
        <v>774</v>
      </c>
      <c r="V37" s="72" t="s">
        <v>774</v>
      </c>
      <c r="W37" s="30" t="s">
        <v>774</v>
      </c>
      <c r="X37" s="76" t="s">
        <v>774</v>
      </c>
      <c r="Y37" s="200">
        <v>0</v>
      </c>
      <c r="Z37" s="200">
        <v>0</v>
      </c>
      <c r="AA37" s="200">
        <v>0</v>
      </c>
      <c r="AB37" s="200"/>
      <c r="AC37" s="200"/>
      <c r="AD37" s="200">
        <v>0</v>
      </c>
      <c r="AE37" s="200">
        <v>0</v>
      </c>
      <c r="AF37" s="200">
        <v>0</v>
      </c>
      <c r="AG37" s="200">
        <v>0</v>
      </c>
      <c r="AH37" s="200">
        <v>0</v>
      </c>
      <c r="AI37" s="200">
        <v>0</v>
      </c>
      <c r="AJ37" s="200">
        <v>0</v>
      </c>
      <c r="AK37" s="200">
        <v>0</v>
      </c>
      <c r="AL37" s="200">
        <v>0</v>
      </c>
      <c r="AM37" s="200">
        <v>0</v>
      </c>
      <c r="AN37" s="200">
        <v>0</v>
      </c>
      <c r="AO37" s="200">
        <v>0</v>
      </c>
      <c r="AP37" s="200">
        <v>0</v>
      </c>
      <c r="AQ37" s="200">
        <v>0</v>
      </c>
      <c r="AR37" s="200">
        <v>0</v>
      </c>
      <c r="AS37" s="200">
        <v>0</v>
      </c>
      <c r="AT37" s="200"/>
      <c r="AU37" s="200">
        <v>0</v>
      </c>
      <c r="AV37" s="209" t="s">
        <v>774</v>
      </c>
      <c r="AW37" s="201">
        <v>0</v>
      </c>
      <c r="AX37" s="210"/>
      <c r="AY37" s="200">
        <v>0</v>
      </c>
      <c r="AZ37" s="206">
        <v>0</v>
      </c>
      <c r="BA37" s="203" t="e">
        <f t="shared" si="6"/>
        <v>#DIV/0!</v>
      </c>
      <c r="BB37" s="204">
        <v>0</v>
      </c>
      <c r="BC37" s="16"/>
    </row>
    <row r="38" spans="1:55" s="101" customFormat="1" ht="79.5" customHeight="1" x14ac:dyDescent="0.25">
      <c r="A38" s="68">
        <v>8871683214</v>
      </c>
      <c r="B38" s="69"/>
      <c r="C38" s="68" t="s">
        <v>257</v>
      </c>
      <c r="D38" s="184" t="s">
        <v>324</v>
      </c>
      <c r="E38" s="184" t="s">
        <v>325</v>
      </c>
      <c r="F38" s="184" t="s">
        <v>326</v>
      </c>
      <c r="G38" s="184" t="s">
        <v>327</v>
      </c>
      <c r="H38" s="184" t="s">
        <v>328</v>
      </c>
      <c r="I38" s="184" t="s">
        <v>75</v>
      </c>
      <c r="J38" s="188" t="s">
        <v>329</v>
      </c>
      <c r="K38" s="189" t="s">
        <v>936</v>
      </c>
      <c r="L38" s="184" t="s">
        <v>792</v>
      </c>
      <c r="M38" s="184"/>
      <c r="N38" s="184" t="s">
        <v>34</v>
      </c>
      <c r="O38" s="184" t="s">
        <v>33</v>
      </c>
      <c r="P38" s="184" t="s">
        <v>589</v>
      </c>
      <c r="Q38" s="74">
        <v>59.093600000000002</v>
      </c>
      <c r="R38" s="74">
        <v>63.802700000000002</v>
      </c>
      <c r="S38" s="112" t="s">
        <v>774</v>
      </c>
      <c r="T38" s="112" t="s">
        <v>774</v>
      </c>
      <c r="U38" s="76" t="s">
        <v>774</v>
      </c>
      <c r="V38" s="72" t="s">
        <v>774</v>
      </c>
      <c r="W38" s="30" t="s">
        <v>774</v>
      </c>
      <c r="X38" s="76" t="s">
        <v>774</v>
      </c>
      <c r="Y38" s="200">
        <v>59.093600000000002</v>
      </c>
      <c r="Z38" s="200">
        <v>0</v>
      </c>
      <c r="AA38" s="200">
        <v>0</v>
      </c>
      <c r="AB38" s="200"/>
      <c r="AC38" s="200"/>
      <c r="AD38" s="200">
        <v>56.89</v>
      </c>
      <c r="AE38" s="200">
        <v>56.89</v>
      </c>
      <c r="AF38" s="200">
        <v>56.89</v>
      </c>
      <c r="AG38" s="200">
        <v>56.89</v>
      </c>
      <c r="AH38" s="200">
        <v>56.89</v>
      </c>
      <c r="AI38" s="200">
        <v>56.89</v>
      </c>
      <c r="AJ38" s="200">
        <v>56.89</v>
      </c>
      <c r="AK38" s="200">
        <v>56.89</v>
      </c>
      <c r="AL38" s="200">
        <v>56.89</v>
      </c>
      <c r="AM38" s="200">
        <v>56.89</v>
      </c>
      <c r="AN38" s="200">
        <v>56.89</v>
      </c>
      <c r="AO38" s="200">
        <v>56.89</v>
      </c>
      <c r="AP38" s="200">
        <v>56.89</v>
      </c>
      <c r="AQ38" s="200">
        <v>56.89</v>
      </c>
      <c r="AR38" s="200">
        <v>56.89</v>
      </c>
      <c r="AS38" s="200">
        <v>56.89</v>
      </c>
      <c r="AT38" s="200"/>
      <c r="AU38" s="200">
        <v>56.89</v>
      </c>
      <c r="AV38" s="209" t="s">
        <v>774</v>
      </c>
      <c r="AW38" s="201">
        <v>59.093600000000002</v>
      </c>
      <c r="AX38" s="210"/>
      <c r="AY38" s="200">
        <v>59.093600000000002</v>
      </c>
      <c r="AZ38" s="201">
        <v>59.093600000000002</v>
      </c>
      <c r="BA38" s="203">
        <f t="shared" si="6"/>
        <v>1</v>
      </c>
      <c r="BB38" s="204">
        <f t="shared" si="3"/>
        <v>1</v>
      </c>
      <c r="BC38" s="16"/>
    </row>
    <row r="39" spans="1:55" s="27" customFormat="1" ht="98.25" customHeight="1" x14ac:dyDescent="0.25">
      <c r="A39" s="68">
        <v>8727045297</v>
      </c>
      <c r="B39" s="69">
        <f>B36+1</f>
        <v>34</v>
      </c>
      <c r="C39" s="68" t="s">
        <v>257</v>
      </c>
      <c r="D39" s="184" t="s">
        <v>324</v>
      </c>
      <c r="E39" s="184" t="s">
        <v>325</v>
      </c>
      <c r="F39" s="184" t="s">
        <v>326</v>
      </c>
      <c r="G39" s="184" t="s">
        <v>327</v>
      </c>
      <c r="H39" s="184" t="s">
        <v>328</v>
      </c>
      <c r="I39" s="184" t="s">
        <v>82</v>
      </c>
      <c r="J39" s="188" t="s">
        <v>333</v>
      </c>
      <c r="K39" s="189" t="s">
        <v>334</v>
      </c>
      <c r="L39" s="184" t="s">
        <v>809</v>
      </c>
      <c r="M39" s="184" t="s">
        <v>45</v>
      </c>
      <c r="N39" s="184" t="s">
        <v>34</v>
      </c>
      <c r="O39" s="184" t="s">
        <v>32</v>
      </c>
      <c r="P39" s="184" t="s">
        <v>589</v>
      </c>
      <c r="Q39" s="74">
        <v>0</v>
      </c>
      <c r="R39" s="71">
        <v>0.43869999999999998</v>
      </c>
      <c r="S39" s="112" t="s">
        <v>433</v>
      </c>
      <c r="T39" s="112">
        <v>0</v>
      </c>
      <c r="U39" s="76" t="s">
        <v>774</v>
      </c>
      <c r="V39" s="72">
        <v>5.8000000000000003E-2</v>
      </c>
      <c r="W39" s="30">
        <v>5.8000000000000003E-2</v>
      </c>
      <c r="X39" s="76">
        <f t="shared" si="5"/>
        <v>1</v>
      </c>
      <c r="Y39" s="200">
        <v>0.15459999999999999</v>
      </c>
      <c r="Z39" s="200">
        <v>5.8000000000000003E-2</v>
      </c>
      <c r="AA39" s="200">
        <v>5.8000000000000003E-2</v>
      </c>
      <c r="AB39" s="200">
        <v>5.8000000000000003E-2</v>
      </c>
      <c r="AC39" s="200">
        <v>5.8000000000000003E-2</v>
      </c>
      <c r="AD39" s="200">
        <v>5.8000000000000003E-2</v>
      </c>
      <c r="AE39" s="200">
        <v>5.8000000000000003E-2</v>
      </c>
      <c r="AF39" s="200">
        <v>5.8000000000000003E-2</v>
      </c>
      <c r="AG39" s="200">
        <v>5.8000000000000003E-2</v>
      </c>
      <c r="AH39" s="200">
        <v>5.8000000000000003E-2</v>
      </c>
      <c r="AI39" s="200">
        <v>5.8000000000000003E-2</v>
      </c>
      <c r="AJ39" s="200">
        <v>5.8000000000000003E-2</v>
      </c>
      <c r="AK39" s="200">
        <v>5.8000000000000003E-2</v>
      </c>
      <c r="AL39" s="200">
        <v>5.8000000000000003E-2</v>
      </c>
      <c r="AM39" s="200">
        <v>5.8000000000000003E-2</v>
      </c>
      <c r="AN39" s="200">
        <v>5.8000000000000003E-2</v>
      </c>
      <c r="AO39" s="200">
        <v>5.8000000000000003E-2</v>
      </c>
      <c r="AP39" s="200">
        <v>5.8000000000000003E-2</v>
      </c>
      <c r="AQ39" s="200">
        <v>5.8000000000000003E-2</v>
      </c>
      <c r="AR39" s="200">
        <v>5.8000000000000003E-2</v>
      </c>
      <c r="AS39" s="200">
        <v>5.8000000000000003E-2</v>
      </c>
      <c r="AT39" s="200"/>
      <c r="AU39" s="200">
        <v>5.8000000000000003E-2</v>
      </c>
      <c r="AV39" s="209" t="s">
        <v>774</v>
      </c>
      <c r="AW39" s="201">
        <v>0.15459999999999999</v>
      </c>
      <c r="AX39" s="210"/>
      <c r="AY39" s="200">
        <v>0.15459999999999999</v>
      </c>
      <c r="AZ39" s="201">
        <v>0.15459999999999999</v>
      </c>
      <c r="BA39" s="203">
        <f t="shared" si="6"/>
        <v>1</v>
      </c>
      <c r="BB39" s="204">
        <f t="shared" si="3"/>
        <v>1</v>
      </c>
      <c r="BC39" s="16"/>
    </row>
    <row r="40" spans="1:55" s="101" customFormat="1" ht="100.5" customHeight="1" x14ac:dyDescent="0.25">
      <c r="A40" s="158"/>
      <c r="B40" s="159"/>
      <c r="C40" s="158"/>
      <c r="D40" s="184" t="s">
        <v>324</v>
      </c>
      <c r="E40" s="184" t="s">
        <v>325</v>
      </c>
      <c r="F40" s="185"/>
      <c r="G40" s="185"/>
      <c r="H40" s="185"/>
      <c r="I40" s="185"/>
      <c r="J40" s="194" t="s">
        <v>333</v>
      </c>
      <c r="K40" s="193" t="s">
        <v>985</v>
      </c>
      <c r="L40" s="184" t="s">
        <v>792</v>
      </c>
      <c r="M40" s="185"/>
      <c r="N40" s="185"/>
      <c r="O40" s="185"/>
      <c r="P40" s="185"/>
      <c r="Q40" s="160"/>
      <c r="R40" s="161"/>
      <c r="S40" s="112"/>
      <c r="T40" s="112"/>
      <c r="U40" s="163"/>
      <c r="V40" s="112"/>
      <c r="W40" s="156"/>
      <c r="X40" s="163"/>
      <c r="Y40" s="215">
        <v>51.2956</v>
      </c>
      <c r="Z40" s="215"/>
      <c r="AA40" s="215"/>
      <c r="AB40" s="215"/>
      <c r="AC40" s="215"/>
      <c r="AD40" s="215"/>
      <c r="AE40" s="215"/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6" t="s">
        <v>774</v>
      </c>
      <c r="AW40" s="217">
        <v>51.2956</v>
      </c>
      <c r="AX40" s="210"/>
      <c r="AY40" s="215">
        <v>51.2956</v>
      </c>
      <c r="AZ40" s="217">
        <v>51.2956</v>
      </c>
      <c r="BA40" s="218">
        <f t="shared" si="6"/>
        <v>1</v>
      </c>
      <c r="BB40" s="219">
        <f t="shared" si="3"/>
        <v>1</v>
      </c>
      <c r="BC40" s="16"/>
    </row>
    <row r="41" spans="1:55" s="27" customFormat="1" ht="72" customHeight="1" x14ac:dyDescent="0.25">
      <c r="A41" s="68">
        <v>8613252605</v>
      </c>
      <c r="B41" s="69">
        <f>B39+1</f>
        <v>35</v>
      </c>
      <c r="C41" s="68" t="s">
        <v>257</v>
      </c>
      <c r="D41" s="184" t="s">
        <v>324</v>
      </c>
      <c r="E41" s="184" t="s">
        <v>325</v>
      </c>
      <c r="F41" s="184" t="s">
        <v>326</v>
      </c>
      <c r="G41" s="184" t="s">
        <v>327</v>
      </c>
      <c r="H41" s="184" t="s">
        <v>328</v>
      </c>
      <c r="I41" s="184" t="s">
        <v>82</v>
      </c>
      <c r="J41" s="188" t="s">
        <v>335</v>
      </c>
      <c r="K41" s="189" t="s">
        <v>336</v>
      </c>
      <c r="L41" s="184" t="s">
        <v>792</v>
      </c>
      <c r="M41" s="184" t="s">
        <v>45</v>
      </c>
      <c r="N41" s="184" t="s">
        <v>34</v>
      </c>
      <c r="O41" s="184" t="s">
        <v>32</v>
      </c>
      <c r="P41" s="184" t="s">
        <v>589</v>
      </c>
      <c r="Q41" s="74">
        <v>60</v>
      </c>
      <c r="R41" s="74">
        <v>100</v>
      </c>
      <c r="S41" s="112">
        <v>62</v>
      </c>
      <c r="T41" s="112">
        <v>62</v>
      </c>
      <c r="U41" s="76">
        <f t="shared" si="0"/>
        <v>1</v>
      </c>
      <c r="V41" s="74">
        <v>64</v>
      </c>
      <c r="W41" s="33">
        <v>64</v>
      </c>
      <c r="X41" s="76">
        <f t="shared" si="5"/>
        <v>1</v>
      </c>
      <c r="Y41" s="200">
        <v>100</v>
      </c>
      <c r="Z41" s="200">
        <v>0</v>
      </c>
      <c r="AA41" s="200">
        <v>0</v>
      </c>
      <c r="AB41" s="200">
        <v>0</v>
      </c>
      <c r="AC41" s="200">
        <v>0</v>
      </c>
      <c r="AD41" s="200">
        <v>0</v>
      </c>
      <c r="AE41" s="200">
        <v>0</v>
      </c>
      <c r="AF41" s="200">
        <v>0</v>
      </c>
      <c r="AG41" s="200">
        <v>0</v>
      </c>
      <c r="AH41" s="200">
        <v>0</v>
      </c>
      <c r="AI41" s="200">
        <v>0</v>
      </c>
      <c r="AJ41" s="200">
        <v>0</v>
      </c>
      <c r="AK41" s="200">
        <v>0</v>
      </c>
      <c r="AL41" s="200">
        <v>0</v>
      </c>
      <c r="AM41" s="200">
        <v>100</v>
      </c>
      <c r="AN41" s="200">
        <v>0</v>
      </c>
      <c r="AO41" s="200">
        <v>100</v>
      </c>
      <c r="AP41" s="200">
        <v>0</v>
      </c>
      <c r="AQ41" s="200">
        <v>100</v>
      </c>
      <c r="AR41" s="200">
        <v>100</v>
      </c>
      <c r="AS41" s="200">
        <v>100</v>
      </c>
      <c r="AT41" s="200"/>
      <c r="AU41" s="200">
        <v>100</v>
      </c>
      <c r="AV41" s="209" t="s">
        <v>774</v>
      </c>
      <c r="AW41" s="209">
        <v>100</v>
      </c>
      <c r="AX41" s="210"/>
      <c r="AY41" s="200">
        <v>100</v>
      </c>
      <c r="AZ41" s="206">
        <v>100</v>
      </c>
      <c r="BA41" s="203">
        <f t="shared" si="6"/>
        <v>1</v>
      </c>
      <c r="BB41" s="204">
        <f t="shared" si="3"/>
        <v>1</v>
      </c>
      <c r="BC41" s="16"/>
    </row>
    <row r="42" spans="1:55" s="27" customFormat="1" ht="78" customHeight="1" x14ac:dyDescent="0.25">
      <c r="A42" s="68">
        <v>8221627888</v>
      </c>
      <c r="B42" s="69">
        <f t="shared" si="2"/>
        <v>36</v>
      </c>
      <c r="C42" s="68" t="s">
        <v>257</v>
      </c>
      <c r="D42" s="184" t="s">
        <v>324</v>
      </c>
      <c r="E42" s="184" t="s">
        <v>337</v>
      </c>
      <c r="F42" s="184" t="s">
        <v>12</v>
      </c>
      <c r="G42" s="184" t="s">
        <v>327</v>
      </c>
      <c r="H42" s="184" t="s">
        <v>328</v>
      </c>
      <c r="I42" s="184" t="s">
        <v>82</v>
      </c>
      <c r="J42" s="195" t="s">
        <v>338</v>
      </c>
      <c r="K42" s="192" t="s">
        <v>339</v>
      </c>
      <c r="L42" s="184" t="s">
        <v>792</v>
      </c>
      <c r="M42" s="184" t="s">
        <v>50</v>
      </c>
      <c r="N42" s="184" t="s">
        <v>30</v>
      </c>
      <c r="O42" s="184" t="s">
        <v>33</v>
      </c>
      <c r="P42" s="184" t="s">
        <v>589</v>
      </c>
      <c r="Q42" s="74">
        <v>100</v>
      </c>
      <c r="R42" s="74">
        <v>211.11</v>
      </c>
      <c r="S42" s="112">
        <v>155.56</v>
      </c>
      <c r="T42" s="112">
        <v>155.56</v>
      </c>
      <c r="U42" s="76">
        <f t="shared" si="0"/>
        <v>1</v>
      </c>
      <c r="V42" s="74">
        <v>174.07</v>
      </c>
      <c r="W42" s="33">
        <v>174.07</v>
      </c>
      <c r="X42" s="76">
        <f t="shared" si="5"/>
        <v>1</v>
      </c>
      <c r="Y42" s="200">
        <v>192.59</v>
      </c>
      <c r="Z42" s="200">
        <v>174.07</v>
      </c>
      <c r="AA42" s="200">
        <v>174.07</v>
      </c>
      <c r="AB42" s="200">
        <v>174.07</v>
      </c>
      <c r="AC42" s="200">
        <v>174.07</v>
      </c>
      <c r="AD42" s="200">
        <v>174.07</v>
      </c>
      <c r="AE42" s="200">
        <v>174.07</v>
      </c>
      <c r="AF42" s="200">
        <v>174.07</v>
      </c>
      <c r="AG42" s="200">
        <v>174.07</v>
      </c>
      <c r="AH42" s="200">
        <v>174.07</v>
      </c>
      <c r="AI42" s="200">
        <v>174.07</v>
      </c>
      <c r="AJ42" s="200">
        <v>174.07</v>
      </c>
      <c r="AK42" s="200">
        <v>174.07</v>
      </c>
      <c r="AL42" s="200">
        <v>174.07</v>
      </c>
      <c r="AM42" s="200">
        <v>174.07</v>
      </c>
      <c r="AN42" s="200">
        <v>174.07</v>
      </c>
      <c r="AO42" s="200">
        <v>174.07</v>
      </c>
      <c r="AP42" s="200">
        <v>174.07</v>
      </c>
      <c r="AQ42" s="200">
        <v>174.07</v>
      </c>
      <c r="AR42" s="200">
        <v>174.07</v>
      </c>
      <c r="AS42" s="200">
        <v>174.07</v>
      </c>
      <c r="AT42" s="200"/>
      <c r="AU42" s="200">
        <v>195.59</v>
      </c>
      <c r="AV42" s="209">
        <v>192.59</v>
      </c>
      <c r="AW42" s="209">
        <v>192.59</v>
      </c>
      <c r="AX42" s="210"/>
      <c r="AY42" s="200">
        <v>192.59</v>
      </c>
      <c r="AZ42" s="209">
        <v>192.59</v>
      </c>
      <c r="BA42" s="203">
        <f t="shared" si="6"/>
        <v>1</v>
      </c>
      <c r="BB42" s="204">
        <f t="shared" si="3"/>
        <v>1</v>
      </c>
      <c r="BC42" s="16"/>
    </row>
    <row r="43" spans="1:55" s="27" customFormat="1" ht="90.75" customHeight="1" x14ac:dyDescent="0.25">
      <c r="A43" s="68">
        <v>8221627890</v>
      </c>
      <c r="B43" s="69">
        <f t="shared" si="2"/>
        <v>37</v>
      </c>
      <c r="C43" s="68" t="s">
        <v>257</v>
      </c>
      <c r="D43" s="184" t="s">
        <v>324</v>
      </c>
      <c r="E43" s="184" t="s">
        <v>337</v>
      </c>
      <c r="F43" s="184" t="s">
        <v>12</v>
      </c>
      <c r="G43" s="184" t="s">
        <v>327</v>
      </c>
      <c r="H43" s="184" t="s">
        <v>328</v>
      </c>
      <c r="I43" s="184" t="s">
        <v>82</v>
      </c>
      <c r="J43" s="184" t="s">
        <v>338</v>
      </c>
      <c r="K43" s="192" t="s">
        <v>340</v>
      </c>
      <c r="L43" s="184" t="s">
        <v>794</v>
      </c>
      <c r="M43" s="184" t="s">
        <v>50</v>
      </c>
      <c r="N43" s="184" t="s">
        <v>30</v>
      </c>
      <c r="O43" s="184" t="s">
        <v>33</v>
      </c>
      <c r="P43" s="184" t="s">
        <v>589</v>
      </c>
      <c r="Q43" s="74">
        <v>0</v>
      </c>
      <c r="R43" s="74">
        <v>2</v>
      </c>
      <c r="S43" s="112">
        <v>0</v>
      </c>
      <c r="T43" s="112">
        <v>0</v>
      </c>
      <c r="U43" s="76">
        <v>0</v>
      </c>
      <c r="V43" s="74">
        <v>0</v>
      </c>
      <c r="W43" s="33">
        <v>0</v>
      </c>
      <c r="X43" s="76"/>
      <c r="Y43" s="200">
        <v>1</v>
      </c>
      <c r="Z43" s="200">
        <v>0</v>
      </c>
      <c r="AA43" s="200">
        <v>0</v>
      </c>
      <c r="AB43" s="200">
        <v>0</v>
      </c>
      <c r="AC43" s="200">
        <v>0</v>
      </c>
      <c r="AD43" s="200">
        <v>0</v>
      </c>
      <c r="AE43" s="200">
        <v>0</v>
      </c>
      <c r="AF43" s="200">
        <v>0</v>
      </c>
      <c r="AG43" s="200">
        <v>0</v>
      </c>
      <c r="AH43" s="200">
        <v>0</v>
      </c>
      <c r="AI43" s="200">
        <v>0</v>
      </c>
      <c r="AJ43" s="200">
        <v>0</v>
      </c>
      <c r="AK43" s="200">
        <v>0</v>
      </c>
      <c r="AL43" s="200">
        <v>0</v>
      </c>
      <c r="AM43" s="200">
        <v>0</v>
      </c>
      <c r="AN43" s="200">
        <v>0</v>
      </c>
      <c r="AO43" s="200">
        <v>0</v>
      </c>
      <c r="AP43" s="200">
        <v>0</v>
      </c>
      <c r="AQ43" s="200">
        <v>0</v>
      </c>
      <c r="AR43" s="200">
        <v>0</v>
      </c>
      <c r="AS43" s="200">
        <v>0</v>
      </c>
      <c r="AT43" s="200"/>
      <c r="AU43" s="200">
        <v>0</v>
      </c>
      <c r="AV43" s="209">
        <v>1</v>
      </c>
      <c r="AW43" s="209">
        <v>1</v>
      </c>
      <c r="AX43" s="210"/>
      <c r="AY43" s="200">
        <v>1</v>
      </c>
      <c r="AZ43" s="206">
        <v>1</v>
      </c>
      <c r="BA43" s="203">
        <f t="shared" si="6"/>
        <v>1</v>
      </c>
      <c r="BB43" s="204">
        <f t="shared" si="3"/>
        <v>1</v>
      </c>
      <c r="BC43" s="16"/>
    </row>
    <row r="44" spans="1:55" s="27" customFormat="1" ht="68.25" customHeight="1" x14ac:dyDescent="0.25">
      <c r="A44" s="68">
        <v>8614066522</v>
      </c>
      <c r="B44" s="69">
        <f t="shared" si="2"/>
        <v>38</v>
      </c>
      <c r="C44" s="68" t="s">
        <v>257</v>
      </c>
      <c r="D44" s="184" t="s">
        <v>324</v>
      </c>
      <c r="E44" s="184" t="s">
        <v>337</v>
      </c>
      <c r="F44" s="184" t="s">
        <v>12</v>
      </c>
      <c r="G44" s="184" t="s">
        <v>327</v>
      </c>
      <c r="H44" s="184" t="s">
        <v>328</v>
      </c>
      <c r="I44" s="184" t="s">
        <v>82</v>
      </c>
      <c r="J44" s="188" t="s">
        <v>338</v>
      </c>
      <c r="K44" s="189" t="s">
        <v>341</v>
      </c>
      <c r="L44" s="184" t="s">
        <v>792</v>
      </c>
      <c r="M44" s="184" t="s">
        <v>624</v>
      </c>
      <c r="N44" s="184" t="s">
        <v>34</v>
      </c>
      <c r="O44" s="184" t="s">
        <v>33</v>
      </c>
      <c r="P44" s="184" t="s">
        <v>589</v>
      </c>
      <c r="Q44" s="74">
        <v>0</v>
      </c>
      <c r="R44" s="74">
        <v>40</v>
      </c>
      <c r="S44" s="112">
        <v>10</v>
      </c>
      <c r="T44" s="112">
        <v>10</v>
      </c>
      <c r="U44" s="76">
        <f t="shared" si="0"/>
        <v>1</v>
      </c>
      <c r="V44" s="74">
        <v>20</v>
      </c>
      <c r="W44" s="33">
        <v>20</v>
      </c>
      <c r="X44" s="76">
        <f>W44/V44</f>
        <v>1</v>
      </c>
      <c r="Y44" s="200">
        <v>30</v>
      </c>
      <c r="Z44" s="200">
        <v>0</v>
      </c>
      <c r="AA44" s="200">
        <v>0</v>
      </c>
      <c r="AB44" s="200">
        <v>0</v>
      </c>
      <c r="AC44" s="200">
        <v>0</v>
      </c>
      <c r="AD44" s="200">
        <v>0</v>
      </c>
      <c r="AE44" s="200">
        <v>0</v>
      </c>
      <c r="AF44" s="200">
        <v>0</v>
      </c>
      <c r="AG44" s="200">
        <v>0</v>
      </c>
      <c r="AH44" s="200">
        <v>0</v>
      </c>
      <c r="AI44" s="200">
        <v>0</v>
      </c>
      <c r="AJ44" s="200">
        <v>0</v>
      </c>
      <c r="AK44" s="200">
        <v>0</v>
      </c>
      <c r="AL44" s="200">
        <v>0</v>
      </c>
      <c r="AM44" s="200">
        <v>0</v>
      </c>
      <c r="AN44" s="200">
        <v>0</v>
      </c>
      <c r="AO44" s="200">
        <v>0</v>
      </c>
      <c r="AP44" s="200">
        <v>0</v>
      </c>
      <c r="AQ44" s="200">
        <v>0</v>
      </c>
      <c r="AR44" s="200">
        <v>0</v>
      </c>
      <c r="AS44" s="200">
        <v>0</v>
      </c>
      <c r="AT44" s="200"/>
      <c r="AU44" s="200">
        <v>30</v>
      </c>
      <c r="AV44" s="209">
        <v>30</v>
      </c>
      <c r="AW44" s="209">
        <v>50</v>
      </c>
      <c r="AX44" s="210"/>
      <c r="AY44" s="200">
        <v>30</v>
      </c>
      <c r="AZ44" s="206">
        <v>50</v>
      </c>
      <c r="BA44" s="203">
        <f t="shared" si="6"/>
        <v>1.6666666666666667</v>
      </c>
      <c r="BB44" s="204">
        <f t="shared" si="3"/>
        <v>1.6666666666666667</v>
      </c>
      <c r="BC44" s="16"/>
    </row>
    <row r="45" spans="1:55" s="27" customFormat="1" ht="97.5" customHeight="1" x14ac:dyDescent="0.25">
      <c r="A45" s="68">
        <v>8614066523</v>
      </c>
      <c r="B45" s="69">
        <f t="shared" si="2"/>
        <v>39</v>
      </c>
      <c r="C45" s="68" t="s">
        <v>257</v>
      </c>
      <c r="D45" s="184" t="s">
        <v>324</v>
      </c>
      <c r="E45" s="184" t="s">
        <v>337</v>
      </c>
      <c r="F45" s="184" t="s">
        <v>12</v>
      </c>
      <c r="G45" s="184" t="s">
        <v>327</v>
      </c>
      <c r="H45" s="184" t="s">
        <v>328</v>
      </c>
      <c r="I45" s="184" t="s">
        <v>82</v>
      </c>
      <c r="J45" s="188" t="s">
        <v>338</v>
      </c>
      <c r="K45" s="189" t="s">
        <v>342</v>
      </c>
      <c r="L45" s="184" t="s">
        <v>792</v>
      </c>
      <c r="M45" s="184" t="s">
        <v>45</v>
      </c>
      <c r="N45" s="184" t="s">
        <v>34</v>
      </c>
      <c r="O45" s="184" t="s">
        <v>32</v>
      </c>
      <c r="P45" s="184" t="s">
        <v>589</v>
      </c>
      <c r="Q45" s="74">
        <v>0</v>
      </c>
      <c r="R45" s="74">
        <v>25</v>
      </c>
      <c r="S45" s="112">
        <v>7</v>
      </c>
      <c r="T45" s="112">
        <v>7</v>
      </c>
      <c r="U45" s="76">
        <f t="shared" si="0"/>
        <v>1</v>
      </c>
      <c r="V45" s="74">
        <v>15</v>
      </c>
      <c r="W45" s="33">
        <v>15</v>
      </c>
      <c r="X45" s="76">
        <f>W45/V45</f>
        <v>1</v>
      </c>
      <c r="Y45" s="200">
        <v>20</v>
      </c>
      <c r="Z45" s="200">
        <v>0</v>
      </c>
      <c r="AA45" s="200">
        <v>0</v>
      </c>
      <c r="AB45" s="200">
        <v>0</v>
      </c>
      <c r="AC45" s="200">
        <v>0</v>
      </c>
      <c r="AD45" s="200">
        <v>0</v>
      </c>
      <c r="AE45" s="200">
        <v>0</v>
      </c>
      <c r="AF45" s="200">
        <v>0</v>
      </c>
      <c r="AG45" s="200">
        <v>0</v>
      </c>
      <c r="AH45" s="200">
        <v>0</v>
      </c>
      <c r="AI45" s="200">
        <v>0</v>
      </c>
      <c r="AJ45" s="200">
        <v>0</v>
      </c>
      <c r="AK45" s="200">
        <v>0</v>
      </c>
      <c r="AL45" s="200">
        <v>0</v>
      </c>
      <c r="AM45" s="200">
        <v>0</v>
      </c>
      <c r="AN45" s="200">
        <v>0</v>
      </c>
      <c r="AO45" s="200">
        <v>0</v>
      </c>
      <c r="AP45" s="200">
        <v>0</v>
      </c>
      <c r="AQ45" s="200">
        <v>0</v>
      </c>
      <c r="AR45" s="200">
        <v>0</v>
      </c>
      <c r="AS45" s="200">
        <v>0</v>
      </c>
      <c r="AT45" s="200"/>
      <c r="AU45" s="200">
        <v>20</v>
      </c>
      <c r="AV45" s="209">
        <v>20</v>
      </c>
      <c r="AW45" s="209">
        <v>25</v>
      </c>
      <c r="AX45" s="210"/>
      <c r="AY45" s="200">
        <v>20</v>
      </c>
      <c r="AZ45" s="206">
        <v>25</v>
      </c>
      <c r="BA45" s="203">
        <f t="shared" si="6"/>
        <v>1.25</v>
      </c>
      <c r="BB45" s="204">
        <f t="shared" si="3"/>
        <v>1.25</v>
      </c>
      <c r="BC45" s="16"/>
    </row>
    <row r="46" spans="1:55" s="27" customFormat="1" ht="68.25" customHeight="1" x14ac:dyDescent="0.25">
      <c r="A46" s="68">
        <v>8728054789</v>
      </c>
      <c r="B46" s="69">
        <f t="shared" si="2"/>
        <v>40</v>
      </c>
      <c r="C46" s="68" t="s">
        <v>257</v>
      </c>
      <c r="D46" s="184" t="s">
        <v>324</v>
      </c>
      <c r="E46" s="184" t="s">
        <v>130</v>
      </c>
      <c r="F46" s="184" t="s">
        <v>13</v>
      </c>
      <c r="G46" s="184" t="s">
        <v>327</v>
      </c>
      <c r="H46" s="184" t="s">
        <v>143</v>
      </c>
      <c r="I46" s="184" t="s">
        <v>75</v>
      </c>
      <c r="J46" s="188" t="s">
        <v>343</v>
      </c>
      <c r="K46" s="189" t="s">
        <v>213</v>
      </c>
      <c r="L46" s="184" t="s">
        <v>790</v>
      </c>
      <c r="M46" s="184" t="s">
        <v>624</v>
      </c>
      <c r="N46" s="184" t="s">
        <v>34</v>
      </c>
      <c r="O46" s="184" t="s">
        <v>33</v>
      </c>
      <c r="P46" s="184" t="s">
        <v>590</v>
      </c>
      <c r="Q46" s="74">
        <v>22.55</v>
      </c>
      <c r="R46" s="74">
        <v>14.06</v>
      </c>
      <c r="S46" s="112" t="s">
        <v>433</v>
      </c>
      <c r="T46" s="112">
        <v>0</v>
      </c>
      <c r="U46" s="76" t="s">
        <v>774</v>
      </c>
      <c r="V46" s="74">
        <v>15.97</v>
      </c>
      <c r="W46" s="28">
        <v>11.83</v>
      </c>
      <c r="X46" s="76">
        <f>V46/W46</f>
        <v>1.3499577345731193</v>
      </c>
      <c r="Y46" s="200">
        <v>14.7</v>
      </c>
      <c r="Z46" s="200">
        <v>0.96</v>
      </c>
      <c r="AA46" s="200">
        <v>0.96</v>
      </c>
      <c r="AB46" s="200">
        <v>1.6</v>
      </c>
      <c r="AC46" s="200">
        <v>1.6</v>
      </c>
      <c r="AD46" s="200">
        <v>2.88</v>
      </c>
      <c r="AE46" s="200">
        <v>2.56</v>
      </c>
      <c r="AF46" s="200">
        <v>4.16</v>
      </c>
      <c r="AG46" s="200">
        <v>2.77</v>
      </c>
      <c r="AH46" s="200">
        <v>4.8</v>
      </c>
      <c r="AI46" s="200">
        <v>3.46</v>
      </c>
      <c r="AJ46" s="200">
        <v>6.08</v>
      </c>
      <c r="AK46" s="200">
        <v>5.89</v>
      </c>
      <c r="AL46" s="200">
        <v>7.67</v>
      </c>
      <c r="AM46" s="200">
        <v>6.93</v>
      </c>
      <c r="AN46" s="200">
        <v>8.9499999999999993</v>
      </c>
      <c r="AO46" s="200">
        <v>9</v>
      </c>
      <c r="AP46" s="200">
        <v>9.91</v>
      </c>
      <c r="AQ46" s="200">
        <v>11.07</v>
      </c>
      <c r="AR46" s="200">
        <v>12.79</v>
      </c>
      <c r="AS46" s="200">
        <v>15.22</v>
      </c>
      <c r="AT46" s="200"/>
      <c r="AU46" s="200">
        <v>15.22</v>
      </c>
      <c r="AV46" s="209">
        <v>17.989999999999998</v>
      </c>
      <c r="AW46" s="209">
        <v>15.92</v>
      </c>
      <c r="AX46" s="210"/>
      <c r="AY46" s="200">
        <v>14.7</v>
      </c>
      <c r="AZ46" s="209">
        <v>15.92</v>
      </c>
      <c r="BA46" s="203">
        <f>AY46/AZ46</f>
        <v>0.92336683417085419</v>
      </c>
      <c r="BB46" s="204">
        <f>Y46/AZ46</f>
        <v>0.92336683417085419</v>
      </c>
      <c r="BC46" s="16"/>
    </row>
    <row r="47" spans="1:55" s="27" customFormat="1" ht="58.5" customHeight="1" x14ac:dyDescent="0.25">
      <c r="A47" s="68">
        <v>8728054788</v>
      </c>
      <c r="B47" s="69">
        <f t="shared" si="2"/>
        <v>41</v>
      </c>
      <c r="C47" s="68" t="s">
        <v>257</v>
      </c>
      <c r="D47" s="184" t="s">
        <v>324</v>
      </c>
      <c r="E47" s="184" t="s">
        <v>130</v>
      </c>
      <c r="F47" s="184" t="s">
        <v>13</v>
      </c>
      <c r="G47" s="184" t="s">
        <v>327</v>
      </c>
      <c r="H47" s="184" t="s">
        <v>143</v>
      </c>
      <c r="I47" s="184" t="s">
        <v>75</v>
      </c>
      <c r="J47" s="188" t="s">
        <v>343</v>
      </c>
      <c r="K47" s="189" t="s">
        <v>132</v>
      </c>
      <c r="L47" s="184" t="s">
        <v>790</v>
      </c>
      <c r="M47" s="184" t="s">
        <v>45</v>
      </c>
      <c r="N47" s="184" t="s">
        <v>34</v>
      </c>
      <c r="O47" s="184" t="s">
        <v>32</v>
      </c>
      <c r="P47" s="184" t="s">
        <v>590</v>
      </c>
      <c r="Q47" s="74">
        <v>2.61</v>
      </c>
      <c r="R47" s="74">
        <v>2.09</v>
      </c>
      <c r="S47" s="112" t="s">
        <v>433</v>
      </c>
      <c r="T47" s="112">
        <v>0</v>
      </c>
      <c r="U47" s="76" t="s">
        <v>774</v>
      </c>
      <c r="V47" s="74">
        <v>2.37</v>
      </c>
      <c r="W47" s="28">
        <v>1.7</v>
      </c>
      <c r="X47" s="76">
        <f>V47/W47</f>
        <v>1.3941176470588237</v>
      </c>
      <c r="Y47" s="200">
        <v>2.1800000000000002</v>
      </c>
      <c r="Z47" s="200">
        <v>0.09</v>
      </c>
      <c r="AA47" s="200">
        <v>0.14000000000000001</v>
      </c>
      <c r="AB47" s="200">
        <v>0.18</v>
      </c>
      <c r="AC47" s="200">
        <v>0.23</v>
      </c>
      <c r="AD47" s="200">
        <v>0.36</v>
      </c>
      <c r="AE47" s="200">
        <v>0.36</v>
      </c>
      <c r="AF47" s="200">
        <v>0.55000000000000004</v>
      </c>
      <c r="AG47" s="200">
        <v>0.36</v>
      </c>
      <c r="AH47" s="200">
        <v>0.64</v>
      </c>
      <c r="AI47" s="200">
        <v>0.46</v>
      </c>
      <c r="AJ47" s="200">
        <v>0.82</v>
      </c>
      <c r="AK47" s="200">
        <v>0.77</v>
      </c>
      <c r="AL47" s="200">
        <v>1.0900000000000001</v>
      </c>
      <c r="AM47" s="200">
        <v>0.91</v>
      </c>
      <c r="AN47" s="200">
        <v>1.27</v>
      </c>
      <c r="AO47" s="200">
        <v>1.18</v>
      </c>
      <c r="AP47" s="200">
        <v>1.41</v>
      </c>
      <c r="AQ47" s="200">
        <v>1.46</v>
      </c>
      <c r="AR47" s="200">
        <v>1.87</v>
      </c>
      <c r="AS47" s="200">
        <v>2</v>
      </c>
      <c r="AT47" s="200"/>
      <c r="AU47" s="200">
        <v>2</v>
      </c>
      <c r="AV47" s="209">
        <v>2.37</v>
      </c>
      <c r="AW47" s="209">
        <v>2.09</v>
      </c>
      <c r="AX47" s="210"/>
      <c r="AY47" s="200">
        <v>2.1800000000000002</v>
      </c>
      <c r="AZ47" s="209">
        <v>2.09</v>
      </c>
      <c r="BA47" s="203">
        <f>AY47/AZ47</f>
        <v>1.0430622009569379</v>
      </c>
      <c r="BB47" s="204">
        <f>Y47/AZ47</f>
        <v>1.0430622009569379</v>
      </c>
      <c r="BC47" s="16"/>
    </row>
    <row r="48" spans="1:55" s="27" customFormat="1" ht="72" customHeight="1" x14ac:dyDescent="0.25">
      <c r="A48" s="68">
        <v>8555193316</v>
      </c>
      <c r="B48" s="69">
        <f t="shared" si="2"/>
        <v>42</v>
      </c>
      <c r="C48" s="68" t="s">
        <v>59</v>
      </c>
      <c r="D48" s="184" t="s">
        <v>48</v>
      </c>
      <c r="E48" s="184" t="s">
        <v>31</v>
      </c>
      <c r="F48" s="184" t="s">
        <v>72</v>
      </c>
      <c r="G48" s="184" t="s">
        <v>73</v>
      </c>
      <c r="H48" s="184" t="s">
        <v>76</v>
      </c>
      <c r="I48" s="184" t="s">
        <v>75</v>
      </c>
      <c r="J48" s="188" t="s">
        <v>591</v>
      </c>
      <c r="K48" s="189" t="s">
        <v>77</v>
      </c>
      <c r="L48" s="184" t="s">
        <v>792</v>
      </c>
      <c r="M48" s="184" t="s">
        <v>624</v>
      </c>
      <c r="N48" s="184" t="s">
        <v>34</v>
      </c>
      <c r="O48" s="184" t="s">
        <v>33</v>
      </c>
      <c r="P48" s="184" t="s">
        <v>589</v>
      </c>
      <c r="Q48" s="72">
        <v>84.47</v>
      </c>
      <c r="R48" s="72">
        <v>100</v>
      </c>
      <c r="S48" s="112">
        <v>98.03</v>
      </c>
      <c r="T48" s="112">
        <v>98.21</v>
      </c>
      <c r="U48" s="76">
        <f t="shared" ref="U48:U51" si="7">T48/S48</f>
        <v>1.0018361726002243</v>
      </c>
      <c r="V48" s="72">
        <v>99.67</v>
      </c>
      <c r="W48" s="28">
        <v>97.53</v>
      </c>
      <c r="X48" s="76">
        <f>W48/V48</f>
        <v>0.97852914618240194</v>
      </c>
      <c r="Y48" s="200">
        <v>100</v>
      </c>
      <c r="Z48" s="200">
        <v>95.55</v>
      </c>
      <c r="AA48" s="200">
        <v>96</v>
      </c>
      <c r="AB48" s="200">
        <v>95.75</v>
      </c>
      <c r="AC48" s="200">
        <v>96.38</v>
      </c>
      <c r="AD48" s="200">
        <v>96</v>
      </c>
      <c r="AE48" s="200">
        <v>97</v>
      </c>
      <c r="AF48" s="200">
        <v>96</v>
      </c>
      <c r="AG48" s="200">
        <v>98</v>
      </c>
      <c r="AH48" s="200">
        <v>96.2</v>
      </c>
      <c r="AI48" s="200">
        <v>98.2</v>
      </c>
      <c r="AJ48" s="200">
        <v>96.8</v>
      </c>
      <c r="AK48" s="200">
        <v>98.4</v>
      </c>
      <c r="AL48" s="200">
        <v>97.3</v>
      </c>
      <c r="AM48" s="200">
        <v>99.5</v>
      </c>
      <c r="AN48" s="200">
        <v>97.8</v>
      </c>
      <c r="AO48" s="200">
        <v>99.8</v>
      </c>
      <c r="AP48" s="200">
        <v>98.3</v>
      </c>
      <c r="AQ48" s="200">
        <v>98.3</v>
      </c>
      <c r="AR48" s="200">
        <v>99.3</v>
      </c>
      <c r="AS48" s="200">
        <v>100</v>
      </c>
      <c r="AT48" s="200">
        <v>99.8</v>
      </c>
      <c r="AU48" s="200">
        <v>100</v>
      </c>
      <c r="AV48" s="208">
        <v>100</v>
      </c>
      <c r="AW48" s="208">
        <v>100</v>
      </c>
      <c r="AX48" s="205"/>
      <c r="AY48" s="206">
        <v>100</v>
      </c>
      <c r="AZ48" s="206">
        <v>100</v>
      </c>
      <c r="BA48" s="203">
        <f t="shared" ref="BA48:BA49" si="8">AZ48/AY48</f>
        <v>1</v>
      </c>
      <c r="BB48" s="204">
        <f t="shared" si="3"/>
        <v>1</v>
      </c>
      <c r="BC48" s="16"/>
    </row>
    <row r="49" spans="1:55" s="27" customFormat="1" ht="178.5" customHeight="1" x14ac:dyDescent="0.25">
      <c r="A49" s="68">
        <v>8564550149</v>
      </c>
      <c r="B49" s="69">
        <f t="shared" si="2"/>
        <v>43</v>
      </c>
      <c r="C49" s="68" t="s">
        <v>59</v>
      </c>
      <c r="D49" s="184" t="s">
        <v>48</v>
      </c>
      <c r="E49" s="184" t="s">
        <v>31</v>
      </c>
      <c r="F49" s="184" t="s">
        <v>72</v>
      </c>
      <c r="G49" s="184" t="s">
        <v>73</v>
      </c>
      <c r="H49" s="184" t="s">
        <v>76</v>
      </c>
      <c r="I49" s="184" t="s">
        <v>75</v>
      </c>
      <c r="J49" s="184" t="s">
        <v>591</v>
      </c>
      <c r="K49" s="190" t="s">
        <v>78</v>
      </c>
      <c r="L49" s="184" t="s">
        <v>792</v>
      </c>
      <c r="M49" s="184" t="s">
        <v>50</v>
      </c>
      <c r="N49" s="184" t="s">
        <v>30</v>
      </c>
      <c r="O49" s="184" t="s">
        <v>33</v>
      </c>
      <c r="P49" s="184" t="s">
        <v>589</v>
      </c>
      <c r="Q49" s="72">
        <v>3.8</v>
      </c>
      <c r="R49" s="72">
        <v>7.6</v>
      </c>
      <c r="S49" s="112">
        <v>7.1</v>
      </c>
      <c r="T49" s="112">
        <v>7.6</v>
      </c>
      <c r="U49" s="76">
        <f t="shared" si="7"/>
        <v>1.0704225352112675</v>
      </c>
      <c r="V49" s="72">
        <v>7.2</v>
      </c>
      <c r="W49" s="28">
        <v>7.2</v>
      </c>
      <c r="X49" s="76">
        <f>W49/V49</f>
        <v>1</v>
      </c>
      <c r="Y49" s="200">
        <v>7.3</v>
      </c>
      <c r="Z49" s="200">
        <v>7.1</v>
      </c>
      <c r="AA49" s="200">
        <v>7.1</v>
      </c>
      <c r="AB49" s="200">
        <v>7.1</v>
      </c>
      <c r="AC49" s="200">
        <v>7.1</v>
      </c>
      <c r="AD49" s="200">
        <v>7.1</v>
      </c>
      <c r="AE49" s="200">
        <v>7.1</v>
      </c>
      <c r="AF49" s="200">
        <v>7.1</v>
      </c>
      <c r="AG49" s="200">
        <v>7.1</v>
      </c>
      <c r="AH49" s="200">
        <v>7.1</v>
      </c>
      <c r="AI49" s="200">
        <v>7.1</v>
      </c>
      <c r="AJ49" s="200">
        <v>7.2</v>
      </c>
      <c r="AK49" s="200">
        <v>7.2</v>
      </c>
      <c r="AL49" s="200">
        <v>7.2</v>
      </c>
      <c r="AM49" s="200">
        <v>7.3</v>
      </c>
      <c r="AN49" s="200">
        <v>7.2</v>
      </c>
      <c r="AO49" s="200">
        <v>7.3</v>
      </c>
      <c r="AP49" s="200">
        <v>7.2</v>
      </c>
      <c r="AQ49" s="200">
        <v>7.3</v>
      </c>
      <c r="AR49" s="200">
        <v>7.3</v>
      </c>
      <c r="AS49" s="200">
        <v>7.3</v>
      </c>
      <c r="AT49" s="200">
        <v>7.3</v>
      </c>
      <c r="AU49" s="200">
        <v>7.3</v>
      </c>
      <c r="AV49" s="208">
        <v>7.3</v>
      </c>
      <c r="AW49" s="208">
        <v>7.3</v>
      </c>
      <c r="AX49" s="205"/>
      <c r="AY49" s="213">
        <v>7.3</v>
      </c>
      <c r="AZ49" s="213">
        <v>7.3</v>
      </c>
      <c r="BA49" s="203">
        <f t="shared" si="8"/>
        <v>1</v>
      </c>
      <c r="BB49" s="204">
        <f t="shared" si="3"/>
        <v>1</v>
      </c>
      <c r="BC49" s="16"/>
    </row>
    <row r="50" spans="1:55" s="27" customFormat="1" ht="137.25" customHeight="1" x14ac:dyDescent="0.25">
      <c r="A50" s="68">
        <v>8564550366</v>
      </c>
      <c r="B50" s="69">
        <f t="shared" si="2"/>
        <v>44</v>
      </c>
      <c r="C50" s="68" t="s">
        <v>59</v>
      </c>
      <c r="D50" s="184" t="s">
        <v>48</v>
      </c>
      <c r="E50" s="184" t="s">
        <v>31</v>
      </c>
      <c r="F50" s="184" t="s">
        <v>72</v>
      </c>
      <c r="G50" s="184" t="s">
        <v>73</v>
      </c>
      <c r="H50" s="184" t="s">
        <v>76</v>
      </c>
      <c r="I50" s="184" t="s">
        <v>75</v>
      </c>
      <c r="J50" s="195" t="s">
        <v>591</v>
      </c>
      <c r="K50" s="190" t="s">
        <v>79</v>
      </c>
      <c r="L50" s="184" t="s">
        <v>792</v>
      </c>
      <c r="M50" s="184" t="s">
        <v>50</v>
      </c>
      <c r="N50" s="184" t="s">
        <v>30</v>
      </c>
      <c r="O50" s="184" t="s">
        <v>33</v>
      </c>
      <c r="P50" s="184" t="s">
        <v>589</v>
      </c>
      <c r="Q50" s="72">
        <v>26.4</v>
      </c>
      <c r="R50" s="72">
        <v>37</v>
      </c>
      <c r="S50" s="112">
        <v>34.1</v>
      </c>
      <c r="T50" s="112">
        <v>38.880000000000003</v>
      </c>
      <c r="U50" s="76">
        <f t="shared" si="7"/>
        <v>1.1401759530791788</v>
      </c>
      <c r="V50" s="72">
        <v>35.200000000000003</v>
      </c>
      <c r="W50" s="28">
        <v>35.200000000000003</v>
      </c>
      <c r="X50" s="76">
        <f>W50/V50</f>
        <v>1</v>
      </c>
      <c r="Y50" s="200">
        <v>36.299999999999997</v>
      </c>
      <c r="Z50" s="200">
        <v>36</v>
      </c>
      <c r="AA50" s="200">
        <v>36</v>
      </c>
      <c r="AB50" s="200">
        <v>36</v>
      </c>
      <c r="AC50" s="200">
        <v>36</v>
      </c>
      <c r="AD50" s="200">
        <v>36</v>
      </c>
      <c r="AE50" s="200">
        <v>36</v>
      </c>
      <c r="AF50" s="200">
        <v>36</v>
      </c>
      <c r="AG50" s="200">
        <v>36</v>
      </c>
      <c r="AH50" s="200">
        <v>36.1</v>
      </c>
      <c r="AI50" s="200">
        <v>36.1</v>
      </c>
      <c r="AJ50" s="200">
        <v>36.1</v>
      </c>
      <c r="AK50" s="200">
        <v>36.1</v>
      </c>
      <c r="AL50" s="200">
        <v>36.200000000000003</v>
      </c>
      <c r="AM50" s="200">
        <v>36.299999999999997</v>
      </c>
      <c r="AN50" s="200">
        <v>36.200000000000003</v>
      </c>
      <c r="AO50" s="200">
        <v>36.299999999999997</v>
      </c>
      <c r="AP50" s="200">
        <v>36.200000000000003</v>
      </c>
      <c r="AQ50" s="200">
        <v>36.299999999999997</v>
      </c>
      <c r="AR50" s="200">
        <v>36.299999999999997</v>
      </c>
      <c r="AS50" s="200">
        <v>36.299999999999997</v>
      </c>
      <c r="AT50" s="200">
        <v>36.299999999999997</v>
      </c>
      <c r="AU50" s="200">
        <v>36.299999999999997</v>
      </c>
      <c r="AV50" s="208">
        <v>36.299999999999997</v>
      </c>
      <c r="AW50" s="208">
        <v>36.299999999999997</v>
      </c>
      <c r="AX50" s="205"/>
      <c r="AY50" s="213">
        <v>36.299999999999997</v>
      </c>
      <c r="AZ50" s="213">
        <v>36.299999999999997</v>
      </c>
      <c r="BA50" s="203">
        <f>AZ50/AY50</f>
        <v>1</v>
      </c>
      <c r="BB50" s="204">
        <f t="shared" si="3"/>
        <v>1</v>
      </c>
      <c r="BC50" s="16"/>
    </row>
    <row r="51" spans="1:55" s="27" customFormat="1" ht="77.25" customHeight="1" x14ac:dyDescent="0.25">
      <c r="A51" s="68">
        <v>8555193318</v>
      </c>
      <c r="B51" s="69">
        <f t="shared" si="2"/>
        <v>45</v>
      </c>
      <c r="C51" s="69" t="s">
        <v>59</v>
      </c>
      <c r="D51" s="184" t="s">
        <v>48</v>
      </c>
      <c r="E51" s="184" t="s">
        <v>31</v>
      </c>
      <c r="F51" s="184" t="s">
        <v>21</v>
      </c>
      <c r="G51" s="184" t="s">
        <v>97</v>
      </c>
      <c r="H51" s="184" t="s">
        <v>76</v>
      </c>
      <c r="I51" s="184" t="s">
        <v>75</v>
      </c>
      <c r="J51" s="188" t="s">
        <v>591</v>
      </c>
      <c r="K51" s="189" t="s">
        <v>129</v>
      </c>
      <c r="L51" s="184" t="s">
        <v>806</v>
      </c>
      <c r="M51" s="184" t="s">
        <v>45</v>
      </c>
      <c r="N51" s="184" t="s">
        <v>34</v>
      </c>
      <c r="O51" s="184" t="s">
        <v>32</v>
      </c>
      <c r="P51" s="184" t="s">
        <v>589</v>
      </c>
      <c r="Q51" s="72">
        <v>0.29599999999999999</v>
      </c>
      <c r="R51" s="72">
        <v>1.4359999999999999</v>
      </c>
      <c r="S51" s="112">
        <v>1.742</v>
      </c>
      <c r="T51" s="112">
        <v>1.1659999999999999</v>
      </c>
      <c r="U51" s="76">
        <f t="shared" si="7"/>
        <v>0.66934557979334097</v>
      </c>
      <c r="V51" s="72">
        <v>1.742</v>
      </c>
      <c r="W51" s="28">
        <v>1.4359999999999999</v>
      </c>
      <c r="X51" s="76">
        <f>W51/V51</f>
        <v>0.82433983926521237</v>
      </c>
      <c r="Y51" s="200">
        <v>1.4359999999999999</v>
      </c>
      <c r="Z51" s="200">
        <v>1.4359999999999999</v>
      </c>
      <c r="AA51" s="200">
        <v>1.4359999999999999</v>
      </c>
      <c r="AB51" s="200">
        <v>1.4359999999999999</v>
      </c>
      <c r="AC51" s="200">
        <v>1.4359999999999999</v>
      </c>
      <c r="AD51" s="200">
        <v>1.4359999999999999</v>
      </c>
      <c r="AE51" s="200">
        <v>1.4359999999999999</v>
      </c>
      <c r="AF51" s="200">
        <v>1.4359999999999999</v>
      </c>
      <c r="AG51" s="200">
        <v>1.4359999999999999</v>
      </c>
      <c r="AH51" s="200">
        <v>1.4359999999999999</v>
      </c>
      <c r="AI51" s="200">
        <v>1.4359999999999999</v>
      </c>
      <c r="AJ51" s="200">
        <v>1.4359999999999999</v>
      </c>
      <c r="AK51" s="200">
        <v>1.4359999999999999</v>
      </c>
      <c r="AL51" s="200">
        <v>1.4359999999999999</v>
      </c>
      <c r="AM51" s="200">
        <v>1.4359999999999999</v>
      </c>
      <c r="AN51" s="200">
        <v>1.4359999999999999</v>
      </c>
      <c r="AO51" s="200">
        <v>1.4359999999999999</v>
      </c>
      <c r="AP51" s="200">
        <v>1.4359999999999999</v>
      </c>
      <c r="AQ51" s="200">
        <v>1.4359999999999999</v>
      </c>
      <c r="AR51" s="200">
        <v>1.4359999999999999</v>
      </c>
      <c r="AS51" s="200">
        <v>1.4359999999999999</v>
      </c>
      <c r="AT51" s="200">
        <v>1.4359999999999999</v>
      </c>
      <c r="AU51" s="200">
        <v>1.4359999999999999</v>
      </c>
      <c r="AV51" s="208">
        <v>1.4359999999999999</v>
      </c>
      <c r="AW51" s="208">
        <v>1.4359999999999999</v>
      </c>
      <c r="AX51" s="205"/>
      <c r="AY51" s="208">
        <v>1.4359999999999999</v>
      </c>
      <c r="AZ51" s="208">
        <v>1.4359999999999999</v>
      </c>
      <c r="BA51" s="203">
        <f>AZ51/AY51</f>
        <v>1</v>
      </c>
      <c r="BB51" s="204">
        <f t="shared" si="3"/>
        <v>1</v>
      </c>
      <c r="BC51" s="16"/>
    </row>
    <row r="52" spans="1:55" s="81" customFormat="1" ht="77.25" customHeight="1" x14ac:dyDescent="0.25">
      <c r="A52" s="26">
        <v>8869028443</v>
      </c>
      <c r="B52" s="69"/>
      <c r="C52" s="69" t="s">
        <v>59</v>
      </c>
      <c r="D52" s="184" t="s">
        <v>48</v>
      </c>
      <c r="E52" s="184" t="s">
        <v>31</v>
      </c>
      <c r="F52" s="184" t="s">
        <v>21</v>
      </c>
      <c r="G52" s="184" t="s">
        <v>97</v>
      </c>
      <c r="H52" s="184" t="s">
        <v>76</v>
      </c>
      <c r="I52" s="184" t="s">
        <v>82</v>
      </c>
      <c r="J52" s="196" t="s">
        <v>974</v>
      </c>
      <c r="K52" s="189" t="s">
        <v>894</v>
      </c>
      <c r="L52" s="184" t="s">
        <v>792</v>
      </c>
      <c r="M52" s="184" t="s">
        <v>624</v>
      </c>
      <c r="N52" s="184" t="s">
        <v>34</v>
      </c>
      <c r="O52" s="184" t="s">
        <v>32</v>
      </c>
      <c r="P52" s="184" t="s">
        <v>589</v>
      </c>
      <c r="Q52" s="72">
        <v>0</v>
      </c>
      <c r="R52" s="72">
        <v>0</v>
      </c>
      <c r="S52" s="112" t="s">
        <v>774</v>
      </c>
      <c r="T52" s="112" t="s">
        <v>774</v>
      </c>
      <c r="U52" s="30"/>
      <c r="V52" s="72"/>
      <c r="W52" s="28" t="s">
        <v>782</v>
      </c>
      <c r="X52" s="30"/>
      <c r="Y52" s="200">
        <v>75</v>
      </c>
      <c r="Z52" s="200">
        <v>0</v>
      </c>
      <c r="AA52" s="200">
        <v>0</v>
      </c>
      <c r="AB52" s="200">
        <v>0</v>
      </c>
      <c r="AC52" s="200">
        <v>0</v>
      </c>
      <c r="AD52" s="200">
        <v>0</v>
      </c>
      <c r="AE52" s="200">
        <v>100</v>
      </c>
      <c r="AF52" s="200">
        <v>0</v>
      </c>
      <c r="AG52" s="200">
        <v>100</v>
      </c>
      <c r="AH52" s="200">
        <v>0</v>
      </c>
      <c r="AI52" s="200">
        <v>100</v>
      </c>
      <c r="AJ52" s="200">
        <v>0</v>
      </c>
      <c r="AK52" s="200">
        <v>100</v>
      </c>
      <c r="AL52" s="200">
        <v>15</v>
      </c>
      <c r="AM52" s="200">
        <v>100</v>
      </c>
      <c r="AN52" s="200">
        <v>30</v>
      </c>
      <c r="AO52" s="200">
        <v>100</v>
      </c>
      <c r="AP52" s="200">
        <v>40</v>
      </c>
      <c r="AQ52" s="200">
        <v>100</v>
      </c>
      <c r="AR52" s="200">
        <v>50</v>
      </c>
      <c r="AS52" s="200">
        <v>100</v>
      </c>
      <c r="AT52" s="200">
        <v>70</v>
      </c>
      <c r="AU52" s="200">
        <v>100</v>
      </c>
      <c r="AV52" s="208">
        <v>75</v>
      </c>
      <c r="AW52" s="208">
        <v>100</v>
      </c>
      <c r="AX52" s="205"/>
      <c r="AY52" s="206">
        <v>75</v>
      </c>
      <c r="AZ52" s="206">
        <v>100</v>
      </c>
      <c r="BA52" s="203">
        <f>AZ52/AY52</f>
        <v>1.3333333333333333</v>
      </c>
      <c r="BB52" s="204">
        <f t="shared" si="3"/>
        <v>1.3333333333333333</v>
      </c>
      <c r="BC52" s="16"/>
    </row>
    <row r="53" spans="1:55" s="27" customFormat="1" ht="105" customHeight="1" x14ac:dyDescent="0.25">
      <c r="A53" s="68">
        <v>8557640959</v>
      </c>
      <c r="B53" s="69">
        <f>B51+1</f>
        <v>46</v>
      </c>
      <c r="C53" s="68" t="s">
        <v>59</v>
      </c>
      <c r="D53" s="184" t="s">
        <v>48</v>
      </c>
      <c r="E53" s="184" t="s">
        <v>35</v>
      </c>
      <c r="F53" s="184" t="s">
        <v>41</v>
      </c>
      <c r="G53" s="184" t="s">
        <v>315</v>
      </c>
      <c r="H53" s="184" t="s">
        <v>316</v>
      </c>
      <c r="I53" s="184" t="s">
        <v>75</v>
      </c>
      <c r="J53" s="188" t="s">
        <v>317</v>
      </c>
      <c r="K53" s="189" t="s">
        <v>318</v>
      </c>
      <c r="L53" s="184" t="s">
        <v>792</v>
      </c>
      <c r="M53" s="184" t="s">
        <v>45</v>
      </c>
      <c r="N53" s="184" t="s">
        <v>34</v>
      </c>
      <c r="O53" s="184" t="s">
        <v>32</v>
      </c>
      <c r="P53" s="184" t="s">
        <v>589</v>
      </c>
      <c r="Q53" s="74">
        <v>4.4000000000000004</v>
      </c>
      <c r="R53" s="74">
        <v>12.4</v>
      </c>
      <c r="S53" s="112">
        <v>7.3</v>
      </c>
      <c r="T53" s="112">
        <v>12.3</v>
      </c>
      <c r="U53" s="76">
        <f t="shared" ref="U53:U57" si="9">T53/S53</f>
        <v>1.6849315068493151</v>
      </c>
      <c r="V53" s="74">
        <v>7.3</v>
      </c>
      <c r="W53" s="33">
        <v>8.86</v>
      </c>
      <c r="X53" s="76">
        <f>W53/V53</f>
        <v>1.2136986301369863</v>
      </c>
      <c r="Y53" s="200">
        <v>11.8</v>
      </c>
      <c r="Z53" s="200">
        <v>7.3</v>
      </c>
      <c r="AA53" s="200">
        <v>7.17</v>
      </c>
      <c r="AB53" s="200">
        <v>7.71</v>
      </c>
      <c r="AC53" s="200">
        <v>8.02</v>
      </c>
      <c r="AD53" s="200">
        <v>8.1199999999999992</v>
      </c>
      <c r="AE53" s="200">
        <v>8.6199999999999992</v>
      </c>
      <c r="AF53" s="200">
        <v>8.52</v>
      </c>
      <c r="AG53" s="200">
        <v>8.85</v>
      </c>
      <c r="AH53" s="200">
        <v>8.94</v>
      </c>
      <c r="AI53" s="200">
        <v>9</v>
      </c>
      <c r="AJ53" s="200">
        <v>9.35</v>
      </c>
      <c r="AK53" s="200">
        <v>9.4</v>
      </c>
      <c r="AL53" s="200">
        <v>9.75</v>
      </c>
      <c r="AM53" s="200">
        <v>11</v>
      </c>
      <c r="AN53" s="200">
        <v>10.16</v>
      </c>
      <c r="AO53" s="200">
        <v>12.49</v>
      </c>
      <c r="AP53" s="200">
        <v>10.57</v>
      </c>
      <c r="AQ53" s="200">
        <v>12.36</v>
      </c>
      <c r="AR53" s="200">
        <v>14.68</v>
      </c>
      <c r="AS53" s="200">
        <v>17.829999999999998</v>
      </c>
      <c r="AT53" s="200">
        <v>11.39</v>
      </c>
      <c r="AU53" s="200">
        <v>14.7</v>
      </c>
      <c r="AV53" s="208">
        <v>11.8</v>
      </c>
      <c r="AW53" s="208">
        <v>15.13</v>
      </c>
      <c r="AX53" s="205"/>
      <c r="AY53" s="213">
        <v>11.8</v>
      </c>
      <c r="AZ53" s="209">
        <v>15.13</v>
      </c>
      <c r="BA53" s="203">
        <f t="shared" ref="BA53:BA56" si="10">AZ53/AY53</f>
        <v>1.2822033898305085</v>
      </c>
      <c r="BB53" s="204">
        <f t="shared" si="3"/>
        <v>1.2822033898305085</v>
      </c>
      <c r="BC53" s="16"/>
    </row>
    <row r="54" spans="1:55" s="27" customFormat="1" ht="100.5" customHeight="1" x14ac:dyDescent="0.25">
      <c r="A54" s="68">
        <v>8557640963</v>
      </c>
      <c r="B54" s="69">
        <f t="shared" si="2"/>
        <v>47</v>
      </c>
      <c r="C54" s="68" t="s">
        <v>59</v>
      </c>
      <c r="D54" s="184" t="s">
        <v>48</v>
      </c>
      <c r="E54" s="184" t="s">
        <v>35</v>
      </c>
      <c r="F54" s="184" t="s">
        <v>41</v>
      </c>
      <c r="G54" s="184" t="s">
        <v>315</v>
      </c>
      <c r="H54" s="184" t="s">
        <v>316</v>
      </c>
      <c r="I54" s="184" t="s">
        <v>75</v>
      </c>
      <c r="J54" s="188" t="s">
        <v>317</v>
      </c>
      <c r="K54" s="189" t="s">
        <v>319</v>
      </c>
      <c r="L54" s="184" t="s">
        <v>792</v>
      </c>
      <c r="M54" s="184" t="s">
        <v>45</v>
      </c>
      <c r="N54" s="184" t="s">
        <v>34</v>
      </c>
      <c r="O54" s="184" t="s">
        <v>32</v>
      </c>
      <c r="P54" s="184" t="s">
        <v>589</v>
      </c>
      <c r="Q54" s="74">
        <v>38.6</v>
      </c>
      <c r="R54" s="74">
        <v>17.46</v>
      </c>
      <c r="S54" s="112">
        <v>7.3</v>
      </c>
      <c r="T54" s="112">
        <v>12.3</v>
      </c>
      <c r="U54" s="76">
        <f t="shared" si="9"/>
        <v>1.6849315068493151</v>
      </c>
      <c r="V54" s="74">
        <v>7.3</v>
      </c>
      <c r="W54" s="33">
        <v>22.81</v>
      </c>
      <c r="X54" s="76">
        <f>W54/V54</f>
        <v>3.1246575342465754</v>
      </c>
      <c r="Y54" s="200">
        <v>17.440000000000001</v>
      </c>
      <c r="Z54" s="200">
        <v>4.75</v>
      </c>
      <c r="AA54" s="200">
        <v>5.43</v>
      </c>
      <c r="AB54" s="200">
        <v>5.53</v>
      </c>
      <c r="AC54" s="200">
        <v>7.25</v>
      </c>
      <c r="AD54" s="200">
        <v>6.62</v>
      </c>
      <c r="AE54" s="200">
        <v>8.93</v>
      </c>
      <c r="AF54" s="200">
        <v>7.42</v>
      </c>
      <c r="AG54" s="200">
        <v>9.15</v>
      </c>
      <c r="AH54" s="200">
        <v>8.68</v>
      </c>
      <c r="AI54" s="200">
        <v>10.94</v>
      </c>
      <c r="AJ54" s="200">
        <v>9.52</v>
      </c>
      <c r="AK54" s="200">
        <v>12.33</v>
      </c>
      <c r="AL54" s="200">
        <v>10.51</v>
      </c>
      <c r="AM54" s="200">
        <v>13.45</v>
      </c>
      <c r="AN54" s="200">
        <v>11.06</v>
      </c>
      <c r="AO54" s="200">
        <v>14.55</v>
      </c>
      <c r="AP54" s="200">
        <v>12.77</v>
      </c>
      <c r="AQ54" s="200">
        <v>15.88</v>
      </c>
      <c r="AR54" s="200">
        <v>10.98</v>
      </c>
      <c r="AS54" s="200">
        <v>14.87</v>
      </c>
      <c r="AT54" s="200">
        <v>16.21</v>
      </c>
      <c r="AU54" s="200">
        <v>18.920000000000002</v>
      </c>
      <c r="AV54" s="208">
        <v>17.440000000000001</v>
      </c>
      <c r="AW54" s="208">
        <v>20.88</v>
      </c>
      <c r="AX54" s="205"/>
      <c r="AY54" s="209">
        <v>17.440000000000001</v>
      </c>
      <c r="AZ54" s="209">
        <v>20.88</v>
      </c>
      <c r="BA54" s="203">
        <f t="shared" si="10"/>
        <v>1.1972477064220182</v>
      </c>
      <c r="BB54" s="204">
        <f t="shared" si="3"/>
        <v>1.1972477064220182</v>
      </c>
      <c r="BC54" s="16"/>
    </row>
    <row r="55" spans="1:55" s="27" customFormat="1" ht="70.5" customHeight="1" x14ac:dyDescent="0.25">
      <c r="A55" s="68">
        <v>8557640960</v>
      </c>
      <c r="B55" s="69">
        <f t="shared" si="2"/>
        <v>48</v>
      </c>
      <c r="C55" s="68" t="s">
        <v>59</v>
      </c>
      <c r="D55" s="184" t="s">
        <v>48</v>
      </c>
      <c r="E55" s="184" t="s">
        <v>35</v>
      </c>
      <c r="F55" s="184" t="s">
        <v>41</v>
      </c>
      <c r="G55" s="184" t="s">
        <v>315</v>
      </c>
      <c r="H55" s="184" t="s">
        <v>316</v>
      </c>
      <c r="I55" s="184" t="s">
        <v>82</v>
      </c>
      <c r="J55" s="188" t="s">
        <v>320</v>
      </c>
      <c r="K55" s="189" t="s">
        <v>321</v>
      </c>
      <c r="L55" s="184" t="s">
        <v>795</v>
      </c>
      <c r="M55" s="184" t="s">
        <v>45</v>
      </c>
      <c r="N55" s="184" t="s">
        <v>34</v>
      </c>
      <c r="O55" s="184" t="s">
        <v>32</v>
      </c>
      <c r="P55" s="184" t="s">
        <v>589</v>
      </c>
      <c r="Q55" s="74">
        <v>0</v>
      </c>
      <c r="R55" s="74">
        <v>56.1</v>
      </c>
      <c r="S55" s="112">
        <v>33.1</v>
      </c>
      <c r="T55" s="112">
        <v>73.349999999999994</v>
      </c>
      <c r="U55" s="76">
        <f t="shared" si="9"/>
        <v>2.2160120845921449</v>
      </c>
      <c r="V55" s="74">
        <v>36.299999999999997</v>
      </c>
      <c r="W55" s="33">
        <v>70.81</v>
      </c>
      <c r="X55" s="76">
        <f>W55/V55</f>
        <v>1.9506887052341599</v>
      </c>
      <c r="Y55" s="200">
        <v>56</v>
      </c>
      <c r="Z55" s="200">
        <v>5.2</v>
      </c>
      <c r="AA55" s="200">
        <v>5.57</v>
      </c>
      <c r="AB55" s="200">
        <v>10.4</v>
      </c>
      <c r="AC55" s="200">
        <v>9.57</v>
      </c>
      <c r="AD55" s="200">
        <v>15.1</v>
      </c>
      <c r="AE55" s="200">
        <v>16.88</v>
      </c>
      <c r="AF55" s="200">
        <v>20.2</v>
      </c>
      <c r="AG55" s="200">
        <v>22.6</v>
      </c>
      <c r="AH55" s="200">
        <v>25</v>
      </c>
      <c r="AI55" s="200">
        <v>29.05</v>
      </c>
      <c r="AJ55" s="200">
        <v>28.7</v>
      </c>
      <c r="AK55" s="200">
        <v>33.58</v>
      </c>
      <c r="AL55" s="200">
        <v>31.3</v>
      </c>
      <c r="AM55" s="200">
        <v>40.71</v>
      </c>
      <c r="AN55" s="200">
        <v>33.9</v>
      </c>
      <c r="AO55" s="200">
        <v>50.57</v>
      </c>
      <c r="AP55" s="200">
        <v>39.1</v>
      </c>
      <c r="AQ55" s="200">
        <v>57.46</v>
      </c>
      <c r="AR55" s="200">
        <v>46.1</v>
      </c>
      <c r="AS55" s="200">
        <v>62.98</v>
      </c>
      <c r="AT55" s="200">
        <v>51.3</v>
      </c>
      <c r="AU55" s="200">
        <v>70.98</v>
      </c>
      <c r="AV55" s="208">
        <v>56</v>
      </c>
      <c r="AW55" s="208">
        <v>78.12</v>
      </c>
      <c r="AX55" s="205"/>
      <c r="AY55" s="206">
        <v>56</v>
      </c>
      <c r="AZ55" s="209">
        <v>78.12</v>
      </c>
      <c r="BA55" s="203">
        <f>AZ55/AY55</f>
        <v>1.395</v>
      </c>
      <c r="BB55" s="204">
        <f t="shared" si="3"/>
        <v>1.395</v>
      </c>
      <c r="BC55" s="16"/>
    </row>
    <row r="56" spans="1:55" s="27" customFormat="1" ht="80.25" customHeight="1" x14ac:dyDescent="0.25">
      <c r="A56" s="68">
        <v>8557640961</v>
      </c>
      <c r="B56" s="69">
        <f t="shared" si="2"/>
        <v>49</v>
      </c>
      <c r="C56" s="68" t="s">
        <v>59</v>
      </c>
      <c r="D56" s="184" t="s">
        <v>48</v>
      </c>
      <c r="E56" s="184" t="s">
        <v>35</v>
      </c>
      <c r="F56" s="184" t="s">
        <v>41</v>
      </c>
      <c r="G56" s="184" t="s">
        <v>315</v>
      </c>
      <c r="H56" s="184" t="s">
        <v>316</v>
      </c>
      <c r="I56" s="184" t="s">
        <v>82</v>
      </c>
      <c r="J56" s="188" t="s">
        <v>320</v>
      </c>
      <c r="K56" s="189" t="s">
        <v>322</v>
      </c>
      <c r="L56" s="184" t="s">
        <v>792</v>
      </c>
      <c r="M56" s="184" t="s">
        <v>45</v>
      </c>
      <c r="N56" s="184" t="s">
        <v>34</v>
      </c>
      <c r="O56" s="184" t="s">
        <v>32</v>
      </c>
      <c r="P56" s="184" t="s">
        <v>589</v>
      </c>
      <c r="Q56" s="74">
        <v>16.09</v>
      </c>
      <c r="R56" s="74">
        <v>70.099999999999994</v>
      </c>
      <c r="S56" s="112">
        <v>15.3</v>
      </c>
      <c r="T56" s="112">
        <v>19.440000000000001</v>
      </c>
      <c r="U56" s="76">
        <f t="shared" si="9"/>
        <v>1.2705882352941176</v>
      </c>
      <c r="V56" s="74">
        <v>28</v>
      </c>
      <c r="W56" s="33">
        <v>44.19</v>
      </c>
      <c r="X56" s="76">
        <f>W56/V56</f>
        <v>1.5782142857142856</v>
      </c>
      <c r="Y56" s="200">
        <v>65.400000000000006</v>
      </c>
      <c r="Z56" s="200">
        <v>4.7</v>
      </c>
      <c r="AA56" s="200">
        <v>2.11</v>
      </c>
      <c r="AB56" s="200">
        <v>11.7</v>
      </c>
      <c r="AC56" s="200">
        <v>6.14</v>
      </c>
      <c r="AD56" s="200">
        <v>6.14</v>
      </c>
      <c r="AE56" s="200">
        <v>13.23</v>
      </c>
      <c r="AF56" s="200">
        <v>11.7</v>
      </c>
      <c r="AG56" s="200">
        <v>28.2</v>
      </c>
      <c r="AH56" s="200">
        <v>20.100000000000001</v>
      </c>
      <c r="AI56" s="200">
        <v>34.71</v>
      </c>
      <c r="AJ56" s="200">
        <v>26.7</v>
      </c>
      <c r="AK56" s="200">
        <v>38.619999999999997</v>
      </c>
      <c r="AL56" s="200">
        <v>29.9</v>
      </c>
      <c r="AM56" s="200">
        <v>43.31</v>
      </c>
      <c r="AN56" s="200">
        <v>33.200000000000003</v>
      </c>
      <c r="AO56" s="200">
        <v>46.32</v>
      </c>
      <c r="AP56" s="200">
        <v>35.799999999999997</v>
      </c>
      <c r="AQ56" s="200">
        <v>50.11</v>
      </c>
      <c r="AR56" s="200">
        <v>45</v>
      </c>
      <c r="AS56" s="200">
        <v>57.24</v>
      </c>
      <c r="AT56" s="200">
        <v>61.8</v>
      </c>
      <c r="AU56" s="200">
        <v>68.069999999999993</v>
      </c>
      <c r="AV56" s="208">
        <v>65</v>
      </c>
      <c r="AW56" s="208">
        <v>77.510000000000005</v>
      </c>
      <c r="AX56" s="205"/>
      <c r="AY56" s="206">
        <v>65</v>
      </c>
      <c r="AZ56" s="209">
        <v>77.510000000000005</v>
      </c>
      <c r="BA56" s="203">
        <f t="shared" si="10"/>
        <v>1.1924615384615385</v>
      </c>
      <c r="BB56" s="204">
        <f t="shared" si="3"/>
        <v>1.1851681957186544</v>
      </c>
      <c r="BC56" s="16"/>
    </row>
    <row r="57" spans="1:55" s="27" customFormat="1" ht="84" customHeight="1" x14ac:dyDescent="0.25">
      <c r="A57" s="68">
        <v>8557640962</v>
      </c>
      <c r="B57" s="69">
        <f t="shared" si="2"/>
        <v>50</v>
      </c>
      <c r="C57" s="68" t="s">
        <v>59</v>
      </c>
      <c r="D57" s="184" t="s">
        <v>48</v>
      </c>
      <c r="E57" s="184" t="s">
        <v>35</v>
      </c>
      <c r="F57" s="184" t="s">
        <v>41</v>
      </c>
      <c r="G57" s="184" t="s">
        <v>315</v>
      </c>
      <c r="H57" s="184" t="s">
        <v>316</v>
      </c>
      <c r="I57" s="184" t="s">
        <v>82</v>
      </c>
      <c r="J57" s="188" t="s">
        <v>320</v>
      </c>
      <c r="K57" s="189" t="s">
        <v>323</v>
      </c>
      <c r="L57" s="184" t="s">
        <v>792</v>
      </c>
      <c r="M57" s="184" t="s">
        <v>45</v>
      </c>
      <c r="N57" s="184" t="s">
        <v>34</v>
      </c>
      <c r="O57" s="184" t="s">
        <v>32</v>
      </c>
      <c r="P57" s="184" t="s">
        <v>589</v>
      </c>
      <c r="Q57" s="74">
        <v>59.5</v>
      </c>
      <c r="R57" s="74">
        <v>90.1</v>
      </c>
      <c r="S57" s="112">
        <v>51.8</v>
      </c>
      <c r="T57" s="112">
        <v>61.67</v>
      </c>
      <c r="U57" s="76">
        <f t="shared" si="9"/>
        <v>1.1905405405405407</v>
      </c>
      <c r="V57" s="74">
        <v>69.3</v>
      </c>
      <c r="W57" s="33">
        <v>64.38</v>
      </c>
      <c r="X57" s="76">
        <f>W57/V57</f>
        <v>0.92900432900432894</v>
      </c>
      <c r="Y57" s="200">
        <v>80.099999999999994</v>
      </c>
      <c r="Z57" s="200">
        <v>7.7</v>
      </c>
      <c r="AA57" s="200">
        <v>85.33</v>
      </c>
      <c r="AB57" s="200">
        <v>14.4</v>
      </c>
      <c r="AC57" s="200">
        <v>100.45</v>
      </c>
      <c r="AD57" s="200">
        <v>25</v>
      </c>
      <c r="AE57" s="200">
        <v>93.32</v>
      </c>
      <c r="AF57" s="200">
        <v>32</v>
      </c>
      <c r="AG57" s="200">
        <v>90.61</v>
      </c>
      <c r="AH57" s="200">
        <v>36.799999999999997</v>
      </c>
      <c r="AI57" s="200">
        <v>81.260000000000005</v>
      </c>
      <c r="AJ57" s="200">
        <v>40</v>
      </c>
      <c r="AK57" s="200">
        <v>81.09</v>
      </c>
      <c r="AL57" s="200">
        <v>44</v>
      </c>
      <c r="AM57" s="200">
        <v>80.41</v>
      </c>
      <c r="AN57" s="200">
        <v>48</v>
      </c>
      <c r="AO57" s="200">
        <v>81.2</v>
      </c>
      <c r="AP57" s="200">
        <v>55.9</v>
      </c>
      <c r="AQ57" s="200">
        <v>77.930000000000007</v>
      </c>
      <c r="AR57" s="200">
        <v>65.900000000000006</v>
      </c>
      <c r="AS57" s="200">
        <v>78.09</v>
      </c>
      <c r="AT57" s="200">
        <v>76.099999999999994</v>
      </c>
      <c r="AU57" s="200">
        <v>72.510000000000005</v>
      </c>
      <c r="AV57" s="208">
        <v>80.099999999999994</v>
      </c>
      <c r="AW57" s="208">
        <v>81</v>
      </c>
      <c r="AX57" s="205"/>
      <c r="AY57" s="213">
        <v>80.099999999999994</v>
      </c>
      <c r="AZ57" s="206">
        <v>81</v>
      </c>
      <c r="BA57" s="203">
        <f>AZ57/AY57</f>
        <v>1.0112359550561798</v>
      </c>
      <c r="BB57" s="204">
        <f t="shared" si="3"/>
        <v>1.0112359550561798</v>
      </c>
      <c r="BC57" s="16"/>
    </row>
    <row r="58" spans="1:55" s="27" customFormat="1" ht="111.75" customHeight="1" x14ac:dyDescent="0.25">
      <c r="A58" s="68">
        <v>8561612926</v>
      </c>
      <c r="B58" s="69">
        <f t="shared" si="2"/>
        <v>51</v>
      </c>
      <c r="C58" s="68" t="s">
        <v>59</v>
      </c>
      <c r="D58" s="184" t="s">
        <v>48</v>
      </c>
      <c r="E58" s="184" t="s">
        <v>36</v>
      </c>
      <c r="F58" s="184" t="s">
        <v>42</v>
      </c>
      <c r="G58" s="184" t="s">
        <v>65</v>
      </c>
      <c r="H58" s="184" t="s">
        <v>143</v>
      </c>
      <c r="I58" s="184" t="s">
        <v>75</v>
      </c>
      <c r="J58" s="188" t="s">
        <v>210</v>
      </c>
      <c r="K58" s="189" t="s">
        <v>211</v>
      </c>
      <c r="L58" s="184" t="s">
        <v>792</v>
      </c>
      <c r="M58" s="184" t="s">
        <v>624</v>
      </c>
      <c r="N58" s="184" t="s">
        <v>34</v>
      </c>
      <c r="O58" s="184" t="s">
        <v>33</v>
      </c>
      <c r="P58" s="184" t="s">
        <v>590</v>
      </c>
      <c r="Q58" s="72">
        <v>6.4</v>
      </c>
      <c r="R58" s="72">
        <v>6.2</v>
      </c>
      <c r="S58" s="112">
        <v>9.8000000000000007</v>
      </c>
      <c r="T58" s="112">
        <v>23</v>
      </c>
      <c r="U58" s="76">
        <f t="shared" ref="U58:U61" si="11">S58/T58</f>
        <v>0.42608695652173917</v>
      </c>
      <c r="V58" s="72">
        <v>8.6999999999999993</v>
      </c>
      <c r="W58" s="28">
        <v>13.4</v>
      </c>
      <c r="X58" s="76">
        <f>V58/W58</f>
        <v>0.64925373134328346</v>
      </c>
      <c r="Y58" s="200">
        <v>7.4</v>
      </c>
      <c r="Z58" s="220">
        <v>0</v>
      </c>
      <c r="AA58" s="220">
        <v>0</v>
      </c>
      <c r="AB58" s="220">
        <v>0</v>
      </c>
      <c r="AC58" s="220">
        <v>8.3000000000000007</v>
      </c>
      <c r="AD58" s="220">
        <v>13.5</v>
      </c>
      <c r="AE58" s="220">
        <v>2.8</v>
      </c>
      <c r="AF58" s="220">
        <v>13</v>
      </c>
      <c r="AG58" s="220">
        <v>18.899999999999999</v>
      </c>
      <c r="AH58" s="220">
        <v>13</v>
      </c>
      <c r="AI58" s="220">
        <v>6.8</v>
      </c>
      <c r="AJ58" s="220">
        <v>12.5</v>
      </c>
      <c r="AK58" s="220">
        <v>0</v>
      </c>
      <c r="AL58" s="220">
        <v>12</v>
      </c>
      <c r="AM58" s="220">
        <v>8.1999999999999993</v>
      </c>
      <c r="AN58" s="220">
        <v>11.5</v>
      </c>
      <c r="AO58" s="220">
        <v>8.6</v>
      </c>
      <c r="AP58" s="220">
        <v>11</v>
      </c>
      <c r="AQ58" s="220">
        <v>5</v>
      </c>
      <c r="AR58" s="220">
        <v>10</v>
      </c>
      <c r="AS58" s="220">
        <v>13.8</v>
      </c>
      <c r="AT58" s="220">
        <v>9</v>
      </c>
      <c r="AU58" s="220">
        <v>55.8</v>
      </c>
      <c r="AV58" s="208">
        <v>7.4</v>
      </c>
      <c r="AW58" s="208" t="s">
        <v>990</v>
      </c>
      <c r="AX58" s="205"/>
      <c r="AY58" s="213">
        <v>7.4</v>
      </c>
      <c r="AZ58" s="213">
        <v>13.8</v>
      </c>
      <c r="BA58" s="203">
        <f>AY58/AZ58</f>
        <v>0.53623188405797106</v>
      </c>
      <c r="BB58" s="204">
        <f>Y58/AZ58</f>
        <v>0.53623188405797106</v>
      </c>
      <c r="BC58" s="16"/>
    </row>
    <row r="59" spans="1:55" s="101" customFormat="1" ht="111.75" customHeight="1" x14ac:dyDescent="0.25">
      <c r="A59" s="158"/>
      <c r="B59" s="159"/>
      <c r="C59" s="158"/>
      <c r="D59" s="184" t="s">
        <v>48</v>
      </c>
      <c r="E59" s="184" t="s">
        <v>36</v>
      </c>
      <c r="F59" s="184" t="s">
        <v>42</v>
      </c>
      <c r="G59" s="185"/>
      <c r="H59" s="185"/>
      <c r="I59" s="185"/>
      <c r="J59" s="194" t="s">
        <v>42</v>
      </c>
      <c r="K59" s="193" t="s">
        <v>987</v>
      </c>
      <c r="L59" s="185" t="s">
        <v>807</v>
      </c>
      <c r="M59" s="185"/>
      <c r="N59" s="185"/>
      <c r="O59" s="185"/>
      <c r="P59" s="185"/>
      <c r="Q59" s="112"/>
      <c r="R59" s="112"/>
      <c r="S59" s="112"/>
      <c r="T59" s="112"/>
      <c r="U59" s="163"/>
      <c r="V59" s="112"/>
      <c r="W59" s="164"/>
      <c r="X59" s="163"/>
      <c r="Y59" s="215">
        <v>10.36</v>
      </c>
      <c r="Z59" s="221"/>
      <c r="AA59" s="221"/>
      <c r="AB59" s="221"/>
      <c r="AC59" s="221"/>
      <c r="AD59" s="221"/>
      <c r="AE59" s="221"/>
      <c r="AF59" s="221"/>
      <c r="AG59" s="221"/>
      <c r="AH59" s="221"/>
      <c r="AI59" s="221"/>
      <c r="AJ59" s="221"/>
      <c r="AK59" s="221"/>
      <c r="AL59" s="221"/>
      <c r="AM59" s="221"/>
      <c r="AN59" s="221"/>
      <c r="AO59" s="221"/>
      <c r="AP59" s="221"/>
      <c r="AQ59" s="221"/>
      <c r="AR59" s="221"/>
      <c r="AS59" s="221"/>
      <c r="AT59" s="221"/>
      <c r="AU59" s="221"/>
      <c r="AV59" s="222" t="s">
        <v>774</v>
      </c>
      <c r="AW59" s="222">
        <v>8.94</v>
      </c>
      <c r="AX59" s="205"/>
      <c r="AY59" s="216">
        <v>10.36</v>
      </c>
      <c r="AZ59" s="216">
        <v>8.94</v>
      </c>
      <c r="BA59" s="203">
        <f>AY59/AZ59</f>
        <v>1.1588366890380313</v>
      </c>
      <c r="BB59" s="204">
        <f t="shared" ref="BB59:BB60" si="12">Y59/AZ59</f>
        <v>1.1588366890380313</v>
      </c>
      <c r="BC59" s="16"/>
    </row>
    <row r="60" spans="1:55" s="101" customFormat="1" ht="126.75" customHeight="1" x14ac:dyDescent="0.25">
      <c r="A60" s="158"/>
      <c r="B60" s="159"/>
      <c r="C60" s="158"/>
      <c r="D60" s="185" t="s">
        <v>48</v>
      </c>
      <c r="E60" s="185" t="s">
        <v>36</v>
      </c>
      <c r="F60" s="184" t="s">
        <v>42</v>
      </c>
      <c r="G60" s="185"/>
      <c r="H60" s="185"/>
      <c r="I60" s="185"/>
      <c r="J60" s="194" t="s">
        <v>42</v>
      </c>
      <c r="K60" s="193" t="s">
        <v>212</v>
      </c>
      <c r="L60" s="185" t="s">
        <v>807</v>
      </c>
      <c r="M60" s="185"/>
      <c r="N60" s="185"/>
      <c r="O60" s="185"/>
      <c r="P60" s="185"/>
      <c r="Q60" s="112"/>
      <c r="R60" s="112"/>
      <c r="S60" s="112"/>
      <c r="T60" s="112"/>
      <c r="U60" s="174"/>
      <c r="V60" s="112"/>
      <c r="W60" s="175"/>
      <c r="X60" s="174"/>
      <c r="Y60" s="223">
        <v>10.039999999999999</v>
      </c>
      <c r="Z60" s="224"/>
      <c r="AA60" s="224"/>
      <c r="AB60" s="224"/>
      <c r="AC60" s="224"/>
      <c r="AD60" s="224"/>
      <c r="AE60" s="224"/>
      <c r="AF60" s="224"/>
      <c r="AG60" s="224"/>
      <c r="AH60" s="224"/>
      <c r="AI60" s="224"/>
      <c r="AJ60" s="224"/>
      <c r="AK60" s="224"/>
      <c r="AL60" s="224"/>
      <c r="AM60" s="224"/>
      <c r="AN60" s="224"/>
      <c r="AO60" s="224"/>
      <c r="AP60" s="224"/>
      <c r="AQ60" s="224"/>
      <c r="AR60" s="224"/>
      <c r="AS60" s="224"/>
      <c r="AT60" s="224"/>
      <c r="AU60" s="224"/>
      <c r="AV60" s="222" t="s">
        <v>774</v>
      </c>
      <c r="AW60" s="222">
        <v>8.94</v>
      </c>
      <c r="AX60" s="205"/>
      <c r="AY60" s="216">
        <v>10.039999999999999</v>
      </c>
      <c r="AZ60" s="216">
        <v>8.94</v>
      </c>
      <c r="BA60" s="203">
        <f>AY60/AZ60</f>
        <v>1.123042505592841</v>
      </c>
      <c r="BB60" s="204">
        <f t="shared" si="12"/>
        <v>1.123042505592841</v>
      </c>
      <c r="BC60" s="16"/>
    </row>
    <row r="61" spans="1:55" s="27" customFormat="1" ht="38.25" customHeight="1" x14ac:dyDescent="0.25">
      <c r="A61" s="68">
        <v>8216779637</v>
      </c>
      <c r="B61" s="69">
        <f>B58+1</f>
        <v>52</v>
      </c>
      <c r="C61" s="68" t="s">
        <v>59</v>
      </c>
      <c r="D61" s="184" t="s">
        <v>48</v>
      </c>
      <c r="E61" s="184" t="s">
        <v>36</v>
      </c>
      <c r="F61" s="184" t="s">
        <v>42</v>
      </c>
      <c r="G61" s="184" t="s">
        <v>65</v>
      </c>
      <c r="H61" s="184" t="s">
        <v>143</v>
      </c>
      <c r="I61" s="184" t="s">
        <v>82</v>
      </c>
      <c r="J61" s="188" t="s">
        <v>42</v>
      </c>
      <c r="K61" s="189" t="s">
        <v>988</v>
      </c>
      <c r="L61" s="184" t="s">
        <v>807</v>
      </c>
      <c r="M61" s="184" t="s">
        <v>45</v>
      </c>
      <c r="N61" s="184" t="s">
        <v>34</v>
      </c>
      <c r="O61" s="184" t="s">
        <v>32</v>
      </c>
      <c r="P61" s="184" t="s">
        <v>590</v>
      </c>
      <c r="Q61" s="72">
        <v>10.199999999999999</v>
      </c>
      <c r="R61" s="72">
        <v>6</v>
      </c>
      <c r="S61" s="112">
        <v>6.22</v>
      </c>
      <c r="T61" s="112">
        <v>6.22</v>
      </c>
      <c r="U61" s="76">
        <f t="shared" si="11"/>
        <v>1</v>
      </c>
      <c r="V61" s="72">
        <v>9.5</v>
      </c>
      <c r="W61" s="28">
        <v>8.41</v>
      </c>
      <c r="X61" s="76">
        <f>V61/W61</f>
        <v>1.1296076099881094</v>
      </c>
      <c r="Y61" s="200" t="s">
        <v>890</v>
      </c>
      <c r="Z61" s="220">
        <v>0</v>
      </c>
      <c r="AA61" s="220">
        <v>0.61</v>
      </c>
      <c r="AB61" s="220">
        <v>0</v>
      </c>
      <c r="AC61" s="220">
        <v>1.3</v>
      </c>
      <c r="AD61" s="220">
        <v>12.5</v>
      </c>
      <c r="AE61" s="220">
        <v>0.78</v>
      </c>
      <c r="AF61" s="220">
        <v>12</v>
      </c>
      <c r="AG61" s="225">
        <v>0.74</v>
      </c>
      <c r="AH61" s="220">
        <v>11.5</v>
      </c>
      <c r="AI61" s="225">
        <v>0.83</v>
      </c>
      <c r="AJ61" s="220">
        <v>11</v>
      </c>
      <c r="AK61" s="225">
        <v>4.41</v>
      </c>
      <c r="AL61" s="220">
        <v>10.5</v>
      </c>
      <c r="AM61" s="225">
        <v>5.1100000000000003</v>
      </c>
      <c r="AN61" s="220">
        <v>10</v>
      </c>
      <c r="AO61" s="225">
        <v>5.83</v>
      </c>
      <c r="AP61" s="220">
        <v>9.5</v>
      </c>
      <c r="AQ61" s="225">
        <v>6.62</v>
      </c>
      <c r="AR61" s="220">
        <v>8</v>
      </c>
      <c r="AS61" s="225">
        <v>7.35</v>
      </c>
      <c r="AT61" s="220">
        <v>7</v>
      </c>
      <c r="AU61" s="225">
        <v>8.02</v>
      </c>
      <c r="AV61" s="208">
        <v>0</v>
      </c>
      <c r="AW61" s="208">
        <v>0</v>
      </c>
      <c r="AX61" s="205"/>
      <c r="AY61" s="208" t="s">
        <v>890</v>
      </c>
      <c r="AZ61" s="208" t="s">
        <v>890</v>
      </c>
      <c r="BA61" s="203" t="e">
        <f>AY61/AZ61</f>
        <v>#VALUE!</v>
      </c>
      <c r="BB61" s="204" t="e">
        <f>Y61/AZ61</f>
        <v>#VALUE!</v>
      </c>
      <c r="BC61" s="16"/>
    </row>
    <row r="62" spans="1:55" s="27" customFormat="1" ht="69.75" customHeight="1" x14ac:dyDescent="0.25">
      <c r="A62" s="68">
        <v>8564373488</v>
      </c>
      <c r="B62" s="69">
        <f t="shared" si="2"/>
        <v>53</v>
      </c>
      <c r="C62" s="68" t="s">
        <v>59</v>
      </c>
      <c r="D62" s="184" t="s">
        <v>48</v>
      </c>
      <c r="E62" s="184" t="s">
        <v>37</v>
      </c>
      <c r="F62" s="184" t="s">
        <v>43</v>
      </c>
      <c r="G62" s="184" t="s">
        <v>49</v>
      </c>
      <c r="H62" s="184" t="s">
        <v>58</v>
      </c>
      <c r="I62" s="184" t="s">
        <v>75</v>
      </c>
      <c r="J62" s="188" t="s">
        <v>445</v>
      </c>
      <c r="K62" s="189" t="s">
        <v>57</v>
      </c>
      <c r="L62" s="184" t="s">
        <v>792</v>
      </c>
      <c r="M62" s="184" t="s">
        <v>45</v>
      </c>
      <c r="N62" s="184" t="s">
        <v>34</v>
      </c>
      <c r="O62" s="184" t="s">
        <v>32</v>
      </c>
      <c r="P62" s="184" t="s">
        <v>589</v>
      </c>
      <c r="Q62" s="72">
        <v>42</v>
      </c>
      <c r="R62" s="72">
        <v>83.6</v>
      </c>
      <c r="S62" s="112">
        <v>80.5</v>
      </c>
      <c r="T62" s="112">
        <v>83.54</v>
      </c>
      <c r="U62" s="76">
        <f t="shared" ref="U62:U87" si="13">T62/S62</f>
        <v>1.0377639751552796</v>
      </c>
      <c r="V62" s="72">
        <v>83.2</v>
      </c>
      <c r="W62" s="30">
        <v>84.1</v>
      </c>
      <c r="X62" s="76">
        <f t="shared" ref="X62:X87" si="14">W62/V62</f>
        <v>1.0108173076923075</v>
      </c>
      <c r="Y62" s="200">
        <v>83.5</v>
      </c>
      <c r="Z62" s="225">
        <v>83.2</v>
      </c>
      <c r="AA62" s="225">
        <v>83.2</v>
      </c>
      <c r="AB62" s="225">
        <v>83.2</v>
      </c>
      <c r="AC62" s="225">
        <v>83.2</v>
      </c>
      <c r="AD62" s="225">
        <v>83.2</v>
      </c>
      <c r="AE62" s="225">
        <v>83.2</v>
      </c>
      <c r="AF62" s="225">
        <v>83.2</v>
      </c>
      <c r="AG62" s="225">
        <v>87</v>
      </c>
      <c r="AH62" s="225">
        <v>83.2</v>
      </c>
      <c r="AI62" s="225">
        <v>87.5</v>
      </c>
      <c r="AJ62" s="225">
        <v>83.2</v>
      </c>
      <c r="AK62" s="225">
        <v>87.6</v>
      </c>
      <c r="AL62" s="225">
        <v>83.2</v>
      </c>
      <c r="AM62" s="225">
        <v>87.6</v>
      </c>
      <c r="AN62" s="225">
        <v>83.5</v>
      </c>
      <c r="AO62" s="225">
        <v>87.6</v>
      </c>
      <c r="AP62" s="225">
        <v>83.5</v>
      </c>
      <c r="AQ62" s="225">
        <v>87.6</v>
      </c>
      <c r="AR62" s="225">
        <v>83.5</v>
      </c>
      <c r="AS62" s="225">
        <v>87.6</v>
      </c>
      <c r="AT62" s="225">
        <v>83.5</v>
      </c>
      <c r="AU62" s="225">
        <v>87.6</v>
      </c>
      <c r="AV62" s="208">
        <v>83.5</v>
      </c>
      <c r="AW62" s="208">
        <v>87.6</v>
      </c>
      <c r="AX62" s="205"/>
      <c r="AY62" s="213">
        <v>83.5</v>
      </c>
      <c r="AZ62" s="213">
        <v>87.6</v>
      </c>
      <c r="BA62" s="203">
        <f t="shared" ref="BA62:BA83" si="15">AZ62/AY62</f>
        <v>1.0491017964071856</v>
      </c>
      <c r="BB62" s="204">
        <f t="shared" si="3"/>
        <v>1.0491017964071856</v>
      </c>
      <c r="BC62" s="16"/>
    </row>
    <row r="63" spans="1:55" s="27" customFormat="1" ht="69.75" customHeight="1" x14ac:dyDescent="0.25">
      <c r="A63" s="68">
        <v>8564373487</v>
      </c>
      <c r="B63" s="69">
        <f t="shared" si="2"/>
        <v>54</v>
      </c>
      <c r="C63" s="61" t="s">
        <v>59</v>
      </c>
      <c r="D63" s="190" t="s">
        <v>48</v>
      </c>
      <c r="E63" s="190" t="s">
        <v>37</v>
      </c>
      <c r="F63" s="190" t="s">
        <v>43</v>
      </c>
      <c r="G63" s="190" t="s">
        <v>49</v>
      </c>
      <c r="H63" s="190" t="s">
        <v>58</v>
      </c>
      <c r="I63" s="190" t="s">
        <v>75</v>
      </c>
      <c r="J63" s="189" t="s">
        <v>445</v>
      </c>
      <c r="K63" s="189" t="s">
        <v>58</v>
      </c>
      <c r="L63" s="184" t="s">
        <v>792</v>
      </c>
      <c r="M63" s="184" t="s">
        <v>45</v>
      </c>
      <c r="N63" s="184" t="s">
        <v>34</v>
      </c>
      <c r="O63" s="184" t="s">
        <v>32</v>
      </c>
      <c r="P63" s="184" t="s">
        <v>589</v>
      </c>
      <c r="Q63" s="72">
        <v>34.4</v>
      </c>
      <c r="R63" s="72">
        <v>55.7</v>
      </c>
      <c r="S63" s="112">
        <v>42.4</v>
      </c>
      <c r="T63" s="112">
        <v>42.4</v>
      </c>
      <c r="U63" s="76">
        <f t="shared" si="13"/>
        <v>1</v>
      </c>
      <c r="V63" s="72">
        <v>46.9</v>
      </c>
      <c r="W63" s="30">
        <v>46.9</v>
      </c>
      <c r="X63" s="76">
        <f t="shared" si="14"/>
        <v>1</v>
      </c>
      <c r="Y63" s="200">
        <v>51.2</v>
      </c>
      <c r="Z63" s="225">
        <v>47.26</v>
      </c>
      <c r="AA63" s="225">
        <v>47.26</v>
      </c>
      <c r="AB63" s="225">
        <v>47.26</v>
      </c>
      <c r="AC63" s="225">
        <v>47.26</v>
      </c>
      <c r="AD63" s="225">
        <v>47.98</v>
      </c>
      <c r="AE63" s="225">
        <v>47.98</v>
      </c>
      <c r="AF63" s="225">
        <v>48.33</v>
      </c>
      <c r="AG63" s="225">
        <v>49.3</v>
      </c>
      <c r="AH63" s="225">
        <v>48.69</v>
      </c>
      <c r="AI63" s="225">
        <v>49.6</v>
      </c>
      <c r="AJ63" s="225">
        <v>49.05</v>
      </c>
      <c r="AK63" s="225">
        <v>49.8</v>
      </c>
      <c r="AL63" s="225">
        <v>49.41</v>
      </c>
      <c r="AM63" s="225">
        <v>50</v>
      </c>
      <c r="AN63" s="225">
        <v>34.4</v>
      </c>
      <c r="AO63" s="225">
        <v>49.77</v>
      </c>
      <c r="AP63" s="225">
        <v>50.13</v>
      </c>
      <c r="AQ63" s="225">
        <v>50.5</v>
      </c>
      <c r="AR63" s="225">
        <v>50.48</v>
      </c>
      <c r="AS63" s="225">
        <v>50.7</v>
      </c>
      <c r="AT63" s="225">
        <v>50.84</v>
      </c>
      <c r="AU63" s="225">
        <v>51</v>
      </c>
      <c r="AV63" s="208">
        <v>51.2</v>
      </c>
      <c r="AW63" s="208">
        <v>51.2</v>
      </c>
      <c r="AX63" s="205"/>
      <c r="AY63" s="213">
        <v>51.2</v>
      </c>
      <c r="AZ63" s="213">
        <v>51.2</v>
      </c>
      <c r="BA63" s="203">
        <f t="shared" si="15"/>
        <v>1</v>
      </c>
      <c r="BB63" s="204">
        <f t="shared" si="3"/>
        <v>1</v>
      </c>
      <c r="BC63" s="16"/>
    </row>
    <row r="64" spans="1:55" s="27" customFormat="1" ht="80.25" customHeight="1" x14ac:dyDescent="0.25">
      <c r="A64" s="68">
        <v>8552291857</v>
      </c>
      <c r="B64" s="69">
        <f t="shared" si="2"/>
        <v>55</v>
      </c>
      <c r="C64" s="61" t="s">
        <v>83</v>
      </c>
      <c r="D64" s="190" t="s">
        <v>93</v>
      </c>
      <c r="E64" s="190" t="s">
        <v>94</v>
      </c>
      <c r="F64" s="190" t="s">
        <v>96</v>
      </c>
      <c r="G64" s="190" t="s">
        <v>97</v>
      </c>
      <c r="H64" s="190" t="s">
        <v>98</v>
      </c>
      <c r="I64" s="190" t="s">
        <v>75</v>
      </c>
      <c r="J64" s="189" t="s">
        <v>107</v>
      </c>
      <c r="K64" s="189" t="s">
        <v>108</v>
      </c>
      <c r="L64" s="184" t="s">
        <v>792</v>
      </c>
      <c r="M64" s="184" t="s">
        <v>45</v>
      </c>
      <c r="N64" s="184" t="s">
        <v>34</v>
      </c>
      <c r="O64" s="184" t="s">
        <v>32</v>
      </c>
      <c r="P64" s="184" t="s">
        <v>589</v>
      </c>
      <c r="Q64" s="72">
        <v>1.3</v>
      </c>
      <c r="R64" s="72">
        <v>47.7</v>
      </c>
      <c r="S64" s="112">
        <v>9</v>
      </c>
      <c r="T64" s="112">
        <v>11.6</v>
      </c>
      <c r="U64" s="76">
        <f t="shared" si="13"/>
        <v>1.2888888888888888</v>
      </c>
      <c r="V64" s="72">
        <v>20</v>
      </c>
      <c r="W64" s="28">
        <v>46.08</v>
      </c>
      <c r="X64" s="76">
        <f t="shared" si="14"/>
        <v>2.3039999999999998</v>
      </c>
      <c r="Y64" s="200">
        <v>45.1</v>
      </c>
      <c r="Z64" s="200">
        <v>21</v>
      </c>
      <c r="AA64" s="200">
        <v>46.08</v>
      </c>
      <c r="AB64" s="200">
        <v>23</v>
      </c>
      <c r="AC64" s="200">
        <v>46.42</v>
      </c>
      <c r="AD64" s="200">
        <v>26</v>
      </c>
      <c r="AE64" s="200">
        <v>47.27</v>
      </c>
      <c r="AF64" s="200">
        <v>28</v>
      </c>
      <c r="AG64" s="200">
        <v>49.01</v>
      </c>
      <c r="AH64" s="200">
        <v>30</v>
      </c>
      <c r="AI64" s="200">
        <v>49.01</v>
      </c>
      <c r="AJ64" s="200">
        <v>32</v>
      </c>
      <c r="AK64" s="200">
        <v>50.8</v>
      </c>
      <c r="AL64" s="200">
        <v>32</v>
      </c>
      <c r="AM64" s="200">
        <v>50.94</v>
      </c>
      <c r="AN64" s="200">
        <v>32</v>
      </c>
      <c r="AO64" s="200">
        <v>52.9</v>
      </c>
      <c r="AP64" s="200">
        <v>35</v>
      </c>
      <c r="AQ64" s="200">
        <v>52.9</v>
      </c>
      <c r="AR64" s="200">
        <v>39</v>
      </c>
      <c r="AS64" s="200">
        <v>52.9</v>
      </c>
      <c r="AT64" s="200">
        <v>43</v>
      </c>
      <c r="AU64" s="200">
        <v>54.45</v>
      </c>
      <c r="AV64" s="208">
        <v>45.1</v>
      </c>
      <c r="AW64" s="208">
        <v>55.43</v>
      </c>
      <c r="AX64" s="205"/>
      <c r="AY64" s="213">
        <v>45.1</v>
      </c>
      <c r="AZ64" s="209">
        <v>55.43</v>
      </c>
      <c r="BA64" s="203">
        <f t="shared" si="15"/>
        <v>1.2290465631929046</v>
      </c>
      <c r="BB64" s="204">
        <f t="shared" si="3"/>
        <v>1.2290465631929046</v>
      </c>
      <c r="BC64" s="16"/>
    </row>
    <row r="65" spans="1:67" s="27" customFormat="1" ht="90.75" customHeight="1" x14ac:dyDescent="0.25">
      <c r="A65" s="68">
        <v>8550190195</v>
      </c>
      <c r="B65" s="69">
        <f t="shared" si="2"/>
        <v>56</v>
      </c>
      <c r="C65" s="61" t="s">
        <v>83</v>
      </c>
      <c r="D65" s="190" t="s">
        <v>93</v>
      </c>
      <c r="E65" s="190" t="s">
        <v>95</v>
      </c>
      <c r="F65" s="190" t="s">
        <v>4</v>
      </c>
      <c r="G65" s="190" t="s">
        <v>97</v>
      </c>
      <c r="H65" s="190" t="s">
        <v>111</v>
      </c>
      <c r="I65" s="190" t="s">
        <v>75</v>
      </c>
      <c r="J65" s="189" t="s">
        <v>116</v>
      </c>
      <c r="K65" s="189" t="s">
        <v>112</v>
      </c>
      <c r="L65" s="184" t="s">
        <v>792</v>
      </c>
      <c r="M65" s="184" t="s">
        <v>624</v>
      </c>
      <c r="N65" s="184" t="s">
        <v>34</v>
      </c>
      <c r="O65" s="184" t="s">
        <v>33</v>
      </c>
      <c r="P65" s="184" t="s">
        <v>589</v>
      </c>
      <c r="Q65" s="72">
        <v>13.79</v>
      </c>
      <c r="R65" s="72">
        <v>40</v>
      </c>
      <c r="S65" s="112">
        <v>30</v>
      </c>
      <c r="T65" s="112">
        <v>78.47</v>
      </c>
      <c r="U65" s="76">
        <f t="shared" si="13"/>
        <v>2.6156666666666668</v>
      </c>
      <c r="V65" s="72">
        <v>30</v>
      </c>
      <c r="W65" s="28">
        <v>45.64</v>
      </c>
      <c r="X65" s="76">
        <f t="shared" si="14"/>
        <v>1.5213333333333334</v>
      </c>
      <c r="Y65" s="200">
        <v>37</v>
      </c>
      <c r="Z65" s="200">
        <v>0</v>
      </c>
      <c r="AA65" s="200">
        <v>0</v>
      </c>
      <c r="AB65" s="200">
        <v>0</v>
      </c>
      <c r="AC65" s="200">
        <v>0</v>
      </c>
      <c r="AD65" s="200">
        <v>0</v>
      </c>
      <c r="AE65" s="200">
        <v>0</v>
      </c>
      <c r="AF65" s="200">
        <v>15</v>
      </c>
      <c r="AG65" s="200">
        <v>1.4</v>
      </c>
      <c r="AH65" s="200">
        <v>12</v>
      </c>
      <c r="AI65" s="200">
        <v>12.01</v>
      </c>
      <c r="AJ65" s="200">
        <v>12</v>
      </c>
      <c r="AK65" s="200">
        <v>12.01</v>
      </c>
      <c r="AL65" s="200">
        <v>12</v>
      </c>
      <c r="AM65" s="200">
        <v>12.01</v>
      </c>
      <c r="AN65" s="200">
        <v>12</v>
      </c>
      <c r="AO65" s="200">
        <v>12.01</v>
      </c>
      <c r="AP65" s="200">
        <v>20</v>
      </c>
      <c r="AQ65" s="200">
        <v>23.06</v>
      </c>
      <c r="AR65" s="200">
        <v>25.5</v>
      </c>
      <c r="AS65" s="200">
        <v>39.92</v>
      </c>
      <c r="AT65" s="200">
        <v>33</v>
      </c>
      <c r="AU65" s="200">
        <v>49.04</v>
      </c>
      <c r="AV65" s="208">
        <v>37</v>
      </c>
      <c r="AW65" s="208">
        <v>51.59</v>
      </c>
      <c r="AX65" s="205"/>
      <c r="AY65" s="206">
        <v>37</v>
      </c>
      <c r="AZ65" s="209">
        <v>51.59</v>
      </c>
      <c r="BA65" s="203">
        <f t="shared" si="15"/>
        <v>1.3943243243243244</v>
      </c>
      <c r="BB65" s="204">
        <f t="shared" si="3"/>
        <v>1.3943243243243244</v>
      </c>
      <c r="BC65" s="16"/>
    </row>
    <row r="66" spans="1:67" s="27" customFormat="1" ht="69" customHeight="1" x14ac:dyDescent="0.25">
      <c r="A66" s="68">
        <v>8550190199</v>
      </c>
      <c r="B66" s="69">
        <f t="shared" si="2"/>
        <v>57</v>
      </c>
      <c r="C66" s="61" t="s">
        <v>83</v>
      </c>
      <c r="D66" s="190" t="s">
        <v>93</v>
      </c>
      <c r="E66" s="190" t="s">
        <v>95</v>
      </c>
      <c r="F66" s="190" t="s">
        <v>4</v>
      </c>
      <c r="G66" s="190" t="s">
        <v>97</v>
      </c>
      <c r="H66" s="190" t="s">
        <v>111</v>
      </c>
      <c r="I66" s="190" t="s">
        <v>75</v>
      </c>
      <c r="J66" s="189" t="s">
        <v>116</v>
      </c>
      <c r="K66" s="189" t="s">
        <v>113</v>
      </c>
      <c r="L66" s="184" t="s">
        <v>792</v>
      </c>
      <c r="M66" s="184" t="s">
        <v>624</v>
      </c>
      <c r="N66" s="184" t="s">
        <v>34</v>
      </c>
      <c r="O66" s="184" t="s">
        <v>33</v>
      </c>
      <c r="P66" s="184" t="s">
        <v>589</v>
      </c>
      <c r="Q66" s="72">
        <v>11</v>
      </c>
      <c r="R66" s="72">
        <v>14.86</v>
      </c>
      <c r="S66" s="112">
        <v>23</v>
      </c>
      <c r="T66" s="112">
        <v>36.03</v>
      </c>
      <c r="U66" s="76">
        <f t="shared" si="13"/>
        <v>1.5665217391304349</v>
      </c>
      <c r="V66" s="72">
        <v>22.44</v>
      </c>
      <c r="W66" s="28">
        <v>22.71</v>
      </c>
      <c r="X66" s="76">
        <f t="shared" si="14"/>
        <v>1.0120320855614973</v>
      </c>
      <c r="Y66" s="200">
        <v>14.29</v>
      </c>
      <c r="Z66" s="200">
        <v>4.29</v>
      </c>
      <c r="AA66" s="200">
        <v>4.95</v>
      </c>
      <c r="AB66" s="200">
        <v>4.47</v>
      </c>
      <c r="AC66" s="200">
        <v>7.02</v>
      </c>
      <c r="AD66" s="200">
        <v>4.6100000000000003</v>
      </c>
      <c r="AE66" s="200">
        <v>9.6</v>
      </c>
      <c r="AF66" s="200">
        <v>5</v>
      </c>
      <c r="AG66" s="200">
        <v>10.67</v>
      </c>
      <c r="AH66" s="200">
        <v>6.12</v>
      </c>
      <c r="AI66" s="200">
        <v>11.56</v>
      </c>
      <c r="AJ66" s="200">
        <v>6.29</v>
      </c>
      <c r="AK66" s="200">
        <v>13.17</v>
      </c>
      <c r="AL66" s="200">
        <v>7.31</v>
      </c>
      <c r="AM66" s="200">
        <v>13.8</v>
      </c>
      <c r="AN66" s="200">
        <v>8.0500000000000007</v>
      </c>
      <c r="AO66" s="200">
        <v>17.920000000000002</v>
      </c>
      <c r="AP66" s="200">
        <v>8.2100000000000009</v>
      </c>
      <c r="AQ66" s="200">
        <v>22.26</v>
      </c>
      <c r="AR66" s="200">
        <v>10.48</v>
      </c>
      <c r="AS66" s="200">
        <v>21.24</v>
      </c>
      <c r="AT66" s="200">
        <v>12.14</v>
      </c>
      <c r="AU66" s="200">
        <v>22.99</v>
      </c>
      <c r="AV66" s="208">
        <v>14.29</v>
      </c>
      <c r="AW66" s="208">
        <v>27.95</v>
      </c>
      <c r="AX66" s="205"/>
      <c r="AY66" s="209">
        <v>14.29</v>
      </c>
      <c r="AZ66" s="209">
        <v>27.95</v>
      </c>
      <c r="BA66" s="203">
        <f t="shared" si="15"/>
        <v>1.9559132260321903</v>
      </c>
      <c r="BB66" s="204">
        <f t="shared" si="3"/>
        <v>1.9559132260321903</v>
      </c>
      <c r="BC66" s="16"/>
    </row>
    <row r="67" spans="1:67" s="27" customFormat="1" ht="69" customHeight="1" x14ac:dyDescent="0.25">
      <c r="A67" s="68">
        <v>8550190203</v>
      </c>
      <c r="B67" s="69">
        <f t="shared" si="2"/>
        <v>58</v>
      </c>
      <c r="C67" s="61" t="s">
        <v>83</v>
      </c>
      <c r="D67" s="190" t="s">
        <v>93</v>
      </c>
      <c r="E67" s="190" t="s">
        <v>95</v>
      </c>
      <c r="F67" s="190" t="s">
        <v>4</v>
      </c>
      <c r="G67" s="190" t="s">
        <v>97</v>
      </c>
      <c r="H67" s="190" t="s">
        <v>111</v>
      </c>
      <c r="I67" s="190" t="s">
        <v>75</v>
      </c>
      <c r="J67" s="189" t="s">
        <v>116</v>
      </c>
      <c r="K67" s="189" t="s">
        <v>114</v>
      </c>
      <c r="L67" s="184" t="s">
        <v>792</v>
      </c>
      <c r="M67" s="184" t="s">
        <v>45</v>
      </c>
      <c r="N67" s="184" t="s">
        <v>34</v>
      </c>
      <c r="O67" s="184" t="s">
        <v>32</v>
      </c>
      <c r="P67" s="184" t="s">
        <v>589</v>
      </c>
      <c r="Q67" s="72">
        <v>75</v>
      </c>
      <c r="R67" s="72">
        <v>76.36</v>
      </c>
      <c r="S67" s="112">
        <v>70</v>
      </c>
      <c r="T67" s="112">
        <v>71.13</v>
      </c>
      <c r="U67" s="76">
        <f t="shared" si="13"/>
        <v>1.016142857142857</v>
      </c>
      <c r="V67" s="72">
        <v>80</v>
      </c>
      <c r="W67" s="28">
        <v>81.39</v>
      </c>
      <c r="X67" s="76">
        <f t="shared" si="14"/>
        <v>1.0173749999999999</v>
      </c>
      <c r="Y67" s="200">
        <v>72.23</v>
      </c>
      <c r="Z67" s="200">
        <v>48.15</v>
      </c>
      <c r="AA67" s="200">
        <v>71.17</v>
      </c>
      <c r="AB67" s="200">
        <v>49.14</v>
      </c>
      <c r="AC67" s="200">
        <v>71.59</v>
      </c>
      <c r="AD67" s="200">
        <v>50.87</v>
      </c>
      <c r="AE67" s="200">
        <v>71.28</v>
      </c>
      <c r="AF67" s="200">
        <v>51.59</v>
      </c>
      <c r="AG67" s="200">
        <v>71.56</v>
      </c>
      <c r="AH67" s="200">
        <v>52.72</v>
      </c>
      <c r="AI67" s="200">
        <v>71.78</v>
      </c>
      <c r="AJ67" s="200">
        <v>54.72</v>
      </c>
      <c r="AK67" s="200">
        <v>74.819999999999993</v>
      </c>
      <c r="AL67" s="200">
        <v>56.43</v>
      </c>
      <c r="AM67" s="200">
        <v>74.91</v>
      </c>
      <c r="AN67" s="200">
        <v>58.25</v>
      </c>
      <c r="AO67" s="200">
        <v>74.91</v>
      </c>
      <c r="AP67" s="200">
        <v>62.81</v>
      </c>
      <c r="AQ67" s="200">
        <v>78.569999999999993</v>
      </c>
      <c r="AR67" s="200">
        <v>65.66</v>
      </c>
      <c r="AS67" s="200">
        <v>80.239999999999995</v>
      </c>
      <c r="AT67" s="200">
        <v>70.81</v>
      </c>
      <c r="AU67" s="200">
        <v>81.41</v>
      </c>
      <c r="AV67" s="208">
        <v>72.23</v>
      </c>
      <c r="AW67" s="208">
        <v>82.04</v>
      </c>
      <c r="AX67" s="205"/>
      <c r="AY67" s="209">
        <v>72.23</v>
      </c>
      <c r="AZ67" s="209">
        <v>82.04</v>
      </c>
      <c r="BA67" s="203">
        <f t="shared" si="15"/>
        <v>1.1358161428769209</v>
      </c>
      <c r="BB67" s="204">
        <f t="shared" si="3"/>
        <v>1.1358161428769209</v>
      </c>
      <c r="BC67" s="16"/>
    </row>
    <row r="68" spans="1:67" s="27" customFormat="1" ht="69" customHeight="1" x14ac:dyDescent="0.25">
      <c r="A68" s="68">
        <v>8550190207</v>
      </c>
      <c r="B68" s="69">
        <f t="shared" si="2"/>
        <v>59</v>
      </c>
      <c r="C68" s="61" t="s">
        <v>83</v>
      </c>
      <c r="D68" s="190" t="s">
        <v>93</v>
      </c>
      <c r="E68" s="190" t="s">
        <v>95</v>
      </c>
      <c r="F68" s="190" t="s">
        <v>4</v>
      </c>
      <c r="G68" s="190" t="s">
        <v>97</v>
      </c>
      <c r="H68" s="190" t="s">
        <v>111</v>
      </c>
      <c r="I68" s="190" t="s">
        <v>75</v>
      </c>
      <c r="J68" s="189" t="s">
        <v>116</v>
      </c>
      <c r="K68" s="189" t="s">
        <v>115</v>
      </c>
      <c r="L68" s="184" t="s">
        <v>791</v>
      </c>
      <c r="M68" s="184" t="s">
        <v>45</v>
      </c>
      <c r="N68" s="184" t="s">
        <v>34</v>
      </c>
      <c r="O68" s="184" t="s">
        <v>32</v>
      </c>
      <c r="P68" s="184" t="s">
        <v>589</v>
      </c>
      <c r="Q68" s="72">
        <v>0</v>
      </c>
      <c r="R68" s="72">
        <v>1</v>
      </c>
      <c r="S68" s="112">
        <v>1</v>
      </c>
      <c r="T68" s="112">
        <v>1</v>
      </c>
      <c r="U68" s="76">
        <f t="shared" si="13"/>
        <v>1</v>
      </c>
      <c r="V68" s="72">
        <v>1</v>
      </c>
      <c r="W68" s="28">
        <v>1</v>
      </c>
      <c r="X68" s="76">
        <f t="shared" si="14"/>
        <v>1</v>
      </c>
      <c r="Y68" s="200">
        <v>1</v>
      </c>
      <c r="Z68" s="200">
        <v>1</v>
      </c>
      <c r="AA68" s="200">
        <v>1</v>
      </c>
      <c r="AB68" s="200">
        <v>1</v>
      </c>
      <c r="AC68" s="200">
        <v>1</v>
      </c>
      <c r="AD68" s="200">
        <v>1</v>
      </c>
      <c r="AE68" s="200">
        <v>1</v>
      </c>
      <c r="AF68" s="200">
        <v>1</v>
      </c>
      <c r="AG68" s="200">
        <v>1</v>
      </c>
      <c r="AH68" s="200">
        <v>1</v>
      </c>
      <c r="AI68" s="200">
        <v>1</v>
      </c>
      <c r="AJ68" s="200">
        <v>1</v>
      </c>
      <c r="AK68" s="200">
        <v>1</v>
      </c>
      <c r="AL68" s="200">
        <v>1</v>
      </c>
      <c r="AM68" s="200">
        <v>1</v>
      </c>
      <c r="AN68" s="200">
        <v>1</v>
      </c>
      <c r="AO68" s="200">
        <v>1</v>
      </c>
      <c r="AP68" s="200">
        <v>1</v>
      </c>
      <c r="AQ68" s="200">
        <v>1</v>
      </c>
      <c r="AR68" s="200">
        <v>1</v>
      </c>
      <c r="AS68" s="200">
        <v>1</v>
      </c>
      <c r="AT68" s="200">
        <v>1</v>
      </c>
      <c r="AU68" s="200">
        <v>1</v>
      </c>
      <c r="AV68" s="208">
        <v>1</v>
      </c>
      <c r="AW68" s="208">
        <v>1</v>
      </c>
      <c r="AX68" s="205"/>
      <c r="AY68" s="206">
        <v>1</v>
      </c>
      <c r="AZ68" s="206">
        <v>1</v>
      </c>
      <c r="BA68" s="203">
        <f t="shared" si="15"/>
        <v>1</v>
      </c>
      <c r="BB68" s="204">
        <f t="shared" si="3"/>
        <v>1</v>
      </c>
      <c r="BC68" s="16"/>
    </row>
    <row r="69" spans="1:67" s="27" customFormat="1" ht="69" customHeight="1" x14ac:dyDescent="0.25">
      <c r="A69" s="68">
        <v>8550044863</v>
      </c>
      <c r="B69" s="69">
        <f t="shared" si="2"/>
        <v>60</v>
      </c>
      <c r="C69" s="61" t="s">
        <v>83</v>
      </c>
      <c r="D69" s="190" t="s">
        <v>93</v>
      </c>
      <c r="E69" s="190" t="s">
        <v>109</v>
      </c>
      <c r="F69" s="190" t="s">
        <v>5</v>
      </c>
      <c r="G69" s="190" t="s">
        <v>97</v>
      </c>
      <c r="H69" s="190" t="s">
        <v>98</v>
      </c>
      <c r="I69" s="190" t="s">
        <v>75</v>
      </c>
      <c r="J69" s="189" t="s">
        <v>118</v>
      </c>
      <c r="K69" s="189" t="s">
        <v>119</v>
      </c>
      <c r="L69" s="184" t="s">
        <v>792</v>
      </c>
      <c r="M69" s="184" t="s">
        <v>45</v>
      </c>
      <c r="N69" s="184" t="s">
        <v>34</v>
      </c>
      <c r="O69" s="184" t="s">
        <v>32</v>
      </c>
      <c r="P69" s="184" t="s">
        <v>589</v>
      </c>
      <c r="Q69" s="72">
        <v>65.290000000000006</v>
      </c>
      <c r="R69" s="72">
        <v>100</v>
      </c>
      <c r="S69" s="112">
        <v>100</v>
      </c>
      <c r="T69" s="112">
        <v>100</v>
      </c>
      <c r="U69" s="76">
        <f t="shared" si="13"/>
        <v>1</v>
      </c>
      <c r="V69" s="72">
        <v>100</v>
      </c>
      <c r="W69" s="28">
        <v>100</v>
      </c>
      <c r="X69" s="76">
        <f t="shared" si="14"/>
        <v>1</v>
      </c>
      <c r="Y69" s="200">
        <v>100</v>
      </c>
      <c r="Z69" s="200">
        <v>100</v>
      </c>
      <c r="AA69" s="200">
        <v>100</v>
      </c>
      <c r="AB69" s="200">
        <v>100</v>
      </c>
      <c r="AC69" s="200">
        <v>100</v>
      </c>
      <c r="AD69" s="200">
        <v>100</v>
      </c>
      <c r="AE69" s="200">
        <v>100</v>
      </c>
      <c r="AF69" s="200">
        <v>100</v>
      </c>
      <c r="AG69" s="200">
        <v>100</v>
      </c>
      <c r="AH69" s="200">
        <v>100</v>
      </c>
      <c r="AI69" s="200">
        <v>100</v>
      </c>
      <c r="AJ69" s="200">
        <v>100</v>
      </c>
      <c r="AK69" s="200">
        <v>100</v>
      </c>
      <c r="AL69" s="200">
        <v>100</v>
      </c>
      <c r="AM69" s="200">
        <v>100</v>
      </c>
      <c r="AN69" s="200">
        <v>100</v>
      </c>
      <c r="AO69" s="200">
        <v>100</v>
      </c>
      <c r="AP69" s="200">
        <v>100</v>
      </c>
      <c r="AQ69" s="200">
        <v>100</v>
      </c>
      <c r="AR69" s="200">
        <v>100</v>
      </c>
      <c r="AS69" s="200">
        <v>100</v>
      </c>
      <c r="AT69" s="200"/>
      <c r="AU69" s="200">
        <v>100</v>
      </c>
      <c r="AV69" s="208">
        <v>100</v>
      </c>
      <c r="AW69" s="208">
        <v>100</v>
      </c>
      <c r="AX69" s="205"/>
      <c r="AY69" s="206">
        <v>100</v>
      </c>
      <c r="AZ69" s="206">
        <v>100</v>
      </c>
      <c r="BA69" s="203">
        <f t="shared" si="15"/>
        <v>1</v>
      </c>
      <c r="BB69" s="204">
        <f t="shared" si="3"/>
        <v>1</v>
      </c>
      <c r="BC69" s="16"/>
    </row>
    <row r="70" spans="1:67" s="27" customFormat="1" ht="92.25" customHeight="1" x14ac:dyDescent="0.25">
      <c r="A70" s="68">
        <v>8550044348</v>
      </c>
      <c r="B70" s="69">
        <f t="shared" si="2"/>
        <v>61</v>
      </c>
      <c r="C70" s="61" t="s">
        <v>83</v>
      </c>
      <c r="D70" s="190" t="s">
        <v>93</v>
      </c>
      <c r="E70" s="190" t="s">
        <v>109</v>
      </c>
      <c r="F70" s="190" t="s">
        <v>5</v>
      </c>
      <c r="G70" s="190" t="s">
        <v>97</v>
      </c>
      <c r="H70" s="190" t="s">
        <v>98</v>
      </c>
      <c r="I70" s="190" t="s">
        <v>82</v>
      </c>
      <c r="J70" s="189" t="s">
        <v>120</v>
      </c>
      <c r="K70" s="189" t="s">
        <v>121</v>
      </c>
      <c r="L70" s="184" t="s">
        <v>792</v>
      </c>
      <c r="M70" s="184" t="s">
        <v>45</v>
      </c>
      <c r="N70" s="184" t="s">
        <v>34</v>
      </c>
      <c r="O70" s="184" t="s">
        <v>32</v>
      </c>
      <c r="P70" s="184" t="s">
        <v>589</v>
      </c>
      <c r="Q70" s="72">
        <v>0</v>
      </c>
      <c r="R70" s="72">
        <v>30</v>
      </c>
      <c r="S70" s="112">
        <v>0</v>
      </c>
      <c r="T70" s="112">
        <v>0</v>
      </c>
      <c r="U70" s="76">
        <v>0</v>
      </c>
      <c r="V70" s="72">
        <v>10</v>
      </c>
      <c r="W70" s="28">
        <v>67.14</v>
      </c>
      <c r="X70" s="76">
        <f t="shared" si="14"/>
        <v>6.7140000000000004</v>
      </c>
      <c r="Y70" s="200">
        <v>25</v>
      </c>
      <c r="Z70" s="200">
        <v>11</v>
      </c>
      <c r="AA70" s="200">
        <v>23.16</v>
      </c>
      <c r="AB70" s="200">
        <v>13</v>
      </c>
      <c r="AC70" s="200">
        <v>24.37</v>
      </c>
      <c r="AD70" s="200">
        <v>15</v>
      </c>
      <c r="AE70" s="200">
        <v>24.37</v>
      </c>
      <c r="AF70" s="200">
        <v>17</v>
      </c>
      <c r="AG70" s="200">
        <v>22.31</v>
      </c>
      <c r="AH70" s="200">
        <v>20</v>
      </c>
      <c r="AI70" s="200">
        <v>22.31</v>
      </c>
      <c r="AJ70" s="200">
        <v>20.5</v>
      </c>
      <c r="AK70" s="200">
        <v>22.59</v>
      </c>
      <c r="AL70" s="200">
        <v>20.5</v>
      </c>
      <c r="AM70" s="200">
        <v>22.6</v>
      </c>
      <c r="AN70" s="200">
        <v>20.5</v>
      </c>
      <c r="AO70" s="200">
        <v>22.69</v>
      </c>
      <c r="AP70" s="200">
        <v>23</v>
      </c>
      <c r="AQ70" s="200">
        <v>26.02</v>
      </c>
      <c r="AR70" s="200">
        <v>23.5</v>
      </c>
      <c r="AS70" s="200">
        <v>26.85</v>
      </c>
      <c r="AT70" s="200"/>
      <c r="AU70" s="200">
        <v>27.74</v>
      </c>
      <c r="AV70" s="208">
        <v>25</v>
      </c>
      <c r="AW70" s="208">
        <v>34.18</v>
      </c>
      <c r="AX70" s="205"/>
      <c r="AY70" s="206">
        <v>25</v>
      </c>
      <c r="AZ70" s="209">
        <v>34.18</v>
      </c>
      <c r="BA70" s="203">
        <f t="shared" si="15"/>
        <v>1.3672</v>
      </c>
      <c r="BB70" s="204">
        <f t="shared" si="3"/>
        <v>1.3672</v>
      </c>
      <c r="BC70" s="16"/>
    </row>
    <row r="71" spans="1:67" s="27" customFormat="1" ht="69" customHeight="1" x14ac:dyDescent="0.25">
      <c r="A71" s="68">
        <v>8550044349</v>
      </c>
      <c r="B71" s="69">
        <f t="shared" si="2"/>
        <v>62</v>
      </c>
      <c r="C71" s="61" t="s">
        <v>83</v>
      </c>
      <c r="D71" s="190" t="s">
        <v>93</v>
      </c>
      <c r="E71" s="190" t="s">
        <v>109</v>
      </c>
      <c r="F71" s="190" t="s">
        <v>5</v>
      </c>
      <c r="G71" s="190" t="s">
        <v>97</v>
      </c>
      <c r="H71" s="190" t="s">
        <v>98</v>
      </c>
      <c r="I71" s="190" t="s">
        <v>82</v>
      </c>
      <c r="J71" s="189" t="s">
        <v>120</v>
      </c>
      <c r="K71" s="189" t="s">
        <v>122</v>
      </c>
      <c r="L71" s="184" t="s">
        <v>792</v>
      </c>
      <c r="M71" s="184" t="s">
        <v>45</v>
      </c>
      <c r="N71" s="184" t="s">
        <v>34</v>
      </c>
      <c r="O71" s="184" t="s">
        <v>32</v>
      </c>
      <c r="P71" s="184" t="s">
        <v>589</v>
      </c>
      <c r="Q71" s="72">
        <v>0</v>
      </c>
      <c r="R71" s="72">
        <v>45</v>
      </c>
      <c r="S71" s="112">
        <v>0</v>
      </c>
      <c r="T71" s="112">
        <v>0</v>
      </c>
      <c r="U71" s="76">
        <v>0</v>
      </c>
      <c r="V71" s="72">
        <v>10</v>
      </c>
      <c r="W71" s="28">
        <v>68.22</v>
      </c>
      <c r="X71" s="76">
        <f t="shared" si="14"/>
        <v>6.8220000000000001</v>
      </c>
      <c r="Y71" s="200">
        <v>40</v>
      </c>
      <c r="Z71" s="200">
        <v>15</v>
      </c>
      <c r="AA71" s="200">
        <v>68.16</v>
      </c>
      <c r="AB71" s="200">
        <v>17</v>
      </c>
      <c r="AC71" s="200">
        <v>68.239999999999995</v>
      </c>
      <c r="AD71" s="200">
        <v>20</v>
      </c>
      <c r="AE71" s="200">
        <v>68.239999999999995</v>
      </c>
      <c r="AF71" s="200">
        <v>23</v>
      </c>
      <c r="AG71" s="200">
        <v>35.64</v>
      </c>
      <c r="AH71" s="200">
        <v>25</v>
      </c>
      <c r="AI71" s="200">
        <v>41.13</v>
      </c>
      <c r="AJ71" s="200">
        <v>27</v>
      </c>
      <c r="AK71" s="200">
        <v>41.13</v>
      </c>
      <c r="AL71" s="200">
        <v>29</v>
      </c>
      <c r="AM71" s="200">
        <v>41.13</v>
      </c>
      <c r="AN71" s="200">
        <v>30</v>
      </c>
      <c r="AO71" s="200">
        <v>41.13</v>
      </c>
      <c r="AP71" s="200">
        <v>33</v>
      </c>
      <c r="AQ71" s="200">
        <v>44.06</v>
      </c>
      <c r="AR71" s="200">
        <v>35</v>
      </c>
      <c r="AS71" s="200">
        <v>54.33</v>
      </c>
      <c r="AT71" s="200"/>
      <c r="AU71" s="200">
        <v>63.79</v>
      </c>
      <c r="AV71" s="208">
        <v>40</v>
      </c>
      <c r="AW71" s="208">
        <v>77.67</v>
      </c>
      <c r="AX71" s="205"/>
      <c r="AY71" s="206">
        <v>40</v>
      </c>
      <c r="AZ71" s="209">
        <v>77.67</v>
      </c>
      <c r="BA71" s="203">
        <f t="shared" si="15"/>
        <v>1.9417500000000001</v>
      </c>
      <c r="BB71" s="204">
        <f t="shared" si="3"/>
        <v>1.9417500000000001</v>
      </c>
      <c r="BC71" s="16"/>
    </row>
    <row r="72" spans="1:67" s="27" customFormat="1" ht="123.75" customHeight="1" x14ac:dyDescent="0.25">
      <c r="A72" s="68">
        <v>8550044350</v>
      </c>
      <c r="B72" s="69">
        <f t="shared" si="2"/>
        <v>63</v>
      </c>
      <c r="C72" s="61" t="s">
        <v>83</v>
      </c>
      <c r="D72" s="190" t="s">
        <v>93</v>
      </c>
      <c r="E72" s="190" t="s">
        <v>109</v>
      </c>
      <c r="F72" s="190" t="s">
        <v>5</v>
      </c>
      <c r="G72" s="190" t="s">
        <v>97</v>
      </c>
      <c r="H72" s="190" t="s">
        <v>98</v>
      </c>
      <c r="I72" s="190" t="s">
        <v>82</v>
      </c>
      <c r="J72" s="189" t="s">
        <v>120</v>
      </c>
      <c r="K72" s="189" t="s">
        <v>123</v>
      </c>
      <c r="L72" s="184" t="s">
        <v>792</v>
      </c>
      <c r="M72" s="184" t="s">
        <v>45</v>
      </c>
      <c r="N72" s="184" t="s">
        <v>34</v>
      </c>
      <c r="O72" s="184" t="s">
        <v>32</v>
      </c>
      <c r="P72" s="184" t="s">
        <v>589</v>
      </c>
      <c r="Q72" s="72">
        <v>0</v>
      </c>
      <c r="R72" s="72">
        <v>30</v>
      </c>
      <c r="S72" s="112">
        <v>0</v>
      </c>
      <c r="T72" s="112">
        <v>0</v>
      </c>
      <c r="U72" s="76">
        <v>0</v>
      </c>
      <c r="V72" s="72">
        <v>10</v>
      </c>
      <c r="W72" s="28">
        <v>72.73</v>
      </c>
      <c r="X72" s="76">
        <f t="shared" si="14"/>
        <v>7.2730000000000006</v>
      </c>
      <c r="Y72" s="200">
        <v>20</v>
      </c>
      <c r="Z72" s="200">
        <v>11</v>
      </c>
      <c r="AA72" s="200">
        <v>72.73</v>
      </c>
      <c r="AB72" s="200">
        <v>13</v>
      </c>
      <c r="AC72" s="200">
        <v>72.73</v>
      </c>
      <c r="AD72" s="200">
        <v>15</v>
      </c>
      <c r="AE72" s="200">
        <v>74.38</v>
      </c>
      <c r="AF72" s="200">
        <v>15.5</v>
      </c>
      <c r="AG72" s="200">
        <v>15.7</v>
      </c>
      <c r="AH72" s="200">
        <v>16</v>
      </c>
      <c r="AI72" s="200">
        <v>16.53</v>
      </c>
      <c r="AJ72" s="200">
        <v>16.5</v>
      </c>
      <c r="AK72" s="200">
        <v>16.53</v>
      </c>
      <c r="AL72" s="200">
        <v>16.5</v>
      </c>
      <c r="AM72" s="200">
        <v>16.53</v>
      </c>
      <c r="AN72" s="200">
        <v>16.5</v>
      </c>
      <c r="AO72" s="200">
        <v>16.53</v>
      </c>
      <c r="AP72" s="200">
        <v>17</v>
      </c>
      <c r="AQ72" s="200">
        <v>17.36</v>
      </c>
      <c r="AR72" s="200">
        <v>18</v>
      </c>
      <c r="AS72" s="200">
        <v>18.18</v>
      </c>
      <c r="AT72" s="200"/>
      <c r="AU72" s="200">
        <v>19.010000000000002</v>
      </c>
      <c r="AV72" s="208">
        <v>20</v>
      </c>
      <c r="AW72" s="208">
        <v>20.66</v>
      </c>
      <c r="AX72" s="205"/>
      <c r="AY72" s="206">
        <v>20</v>
      </c>
      <c r="AZ72" s="209">
        <v>20.66</v>
      </c>
      <c r="BA72" s="203">
        <f t="shared" si="15"/>
        <v>1.0329999999999999</v>
      </c>
      <c r="BB72" s="204">
        <f t="shared" ref="BB72:BB135" si="16">AZ72/Y72</f>
        <v>1.0329999999999999</v>
      </c>
      <c r="BC72" s="16"/>
    </row>
    <row r="73" spans="1:67" s="27" customFormat="1" ht="99" customHeight="1" x14ac:dyDescent="0.25">
      <c r="A73" s="68">
        <v>8550200108</v>
      </c>
      <c r="B73" s="69">
        <f t="shared" si="2"/>
        <v>64</v>
      </c>
      <c r="C73" s="61" t="s">
        <v>83</v>
      </c>
      <c r="D73" s="190" t="s">
        <v>93</v>
      </c>
      <c r="E73" s="190" t="s">
        <v>110</v>
      </c>
      <c r="F73" s="190" t="s">
        <v>124</v>
      </c>
      <c r="G73" s="190" t="s">
        <v>97</v>
      </c>
      <c r="H73" s="190" t="s">
        <v>111</v>
      </c>
      <c r="I73" s="190" t="s">
        <v>75</v>
      </c>
      <c r="J73" s="189" t="s">
        <v>125</v>
      </c>
      <c r="K73" s="189" t="s">
        <v>126</v>
      </c>
      <c r="L73" s="184" t="s">
        <v>792</v>
      </c>
      <c r="M73" s="184" t="s">
        <v>624</v>
      </c>
      <c r="N73" s="184" t="s">
        <v>34</v>
      </c>
      <c r="O73" s="184" t="s">
        <v>33</v>
      </c>
      <c r="P73" s="184" t="s">
        <v>589</v>
      </c>
      <c r="Q73" s="72">
        <v>62.3</v>
      </c>
      <c r="R73" s="72">
        <v>0</v>
      </c>
      <c r="S73" s="112">
        <v>62.4</v>
      </c>
      <c r="T73" s="112">
        <v>80.67</v>
      </c>
      <c r="U73" s="76">
        <f t="shared" si="13"/>
        <v>1.2927884615384615</v>
      </c>
      <c r="V73" s="72">
        <v>62.5</v>
      </c>
      <c r="W73" s="28">
        <v>69.540000000000006</v>
      </c>
      <c r="X73" s="76">
        <f t="shared" si="14"/>
        <v>1.1126400000000001</v>
      </c>
      <c r="Y73" s="226" t="s">
        <v>945</v>
      </c>
      <c r="Z73" s="226">
        <v>0</v>
      </c>
      <c r="AA73" s="226">
        <v>0</v>
      </c>
      <c r="AB73" s="226"/>
      <c r="AC73" s="226"/>
      <c r="AD73" s="226" t="s">
        <v>774</v>
      </c>
      <c r="AE73" s="226" t="s">
        <v>774</v>
      </c>
      <c r="AF73" s="226" t="s">
        <v>774</v>
      </c>
      <c r="AG73" s="226" t="s">
        <v>774</v>
      </c>
      <c r="AH73" s="226" t="s">
        <v>774</v>
      </c>
      <c r="AI73" s="226" t="s">
        <v>774</v>
      </c>
      <c r="AJ73" s="226" t="s">
        <v>774</v>
      </c>
      <c r="AK73" s="226" t="s">
        <v>774</v>
      </c>
      <c r="AL73" s="226" t="s">
        <v>945</v>
      </c>
      <c r="AM73" s="226" t="s">
        <v>945</v>
      </c>
      <c r="AN73" s="226" t="s">
        <v>945</v>
      </c>
      <c r="AO73" s="226" t="s">
        <v>945</v>
      </c>
      <c r="AP73" s="226" t="s">
        <v>945</v>
      </c>
      <c r="AQ73" s="226" t="s">
        <v>945</v>
      </c>
      <c r="AR73" s="226" t="s">
        <v>945</v>
      </c>
      <c r="AS73" s="226" t="s">
        <v>945</v>
      </c>
      <c r="AT73" s="226" t="s">
        <v>945</v>
      </c>
      <c r="AU73" s="226" t="s">
        <v>945</v>
      </c>
      <c r="AV73" s="226" t="s">
        <v>945</v>
      </c>
      <c r="AW73" s="208"/>
      <c r="AX73" s="205"/>
      <c r="AY73" s="226" t="s">
        <v>945</v>
      </c>
      <c r="AZ73" s="226" t="s">
        <v>945</v>
      </c>
      <c r="BA73" s="203" t="e">
        <f t="shared" si="15"/>
        <v>#VALUE!</v>
      </c>
      <c r="BB73" s="204" t="e">
        <f t="shared" si="16"/>
        <v>#VALUE!</v>
      </c>
      <c r="BC73" s="16"/>
    </row>
    <row r="74" spans="1:67" s="27" customFormat="1" ht="108" customHeight="1" x14ac:dyDescent="0.25">
      <c r="A74" s="68">
        <v>8550200109</v>
      </c>
      <c r="B74" s="69">
        <f t="shared" si="2"/>
        <v>65</v>
      </c>
      <c r="C74" s="61" t="s">
        <v>83</v>
      </c>
      <c r="D74" s="190" t="s">
        <v>93</v>
      </c>
      <c r="E74" s="190" t="s">
        <v>110</v>
      </c>
      <c r="F74" s="190" t="s">
        <v>124</v>
      </c>
      <c r="G74" s="190" t="s">
        <v>97</v>
      </c>
      <c r="H74" s="190" t="s">
        <v>111</v>
      </c>
      <c r="I74" s="190" t="s">
        <v>75</v>
      </c>
      <c r="J74" s="189" t="s">
        <v>125</v>
      </c>
      <c r="K74" s="189" t="s">
        <v>127</v>
      </c>
      <c r="L74" s="184" t="s">
        <v>792</v>
      </c>
      <c r="M74" s="184" t="s">
        <v>45</v>
      </c>
      <c r="N74" s="184" t="s">
        <v>34</v>
      </c>
      <c r="O74" s="184" t="s">
        <v>32</v>
      </c>
      <c r="P74" s="184" t="s">
        <v>589</v>
      </c>
      <c r="Q74" s="72">
        <v>0</v>
      </c>
      <c r="R74" s="72">
        <v>0</v>
      </c>
      <c r="S74" s="112">
        <v>0.82</v>
      </c>
      <c r="T74" s="112">
        <v>2.38</v>
      </c>
      <c r="U74" s="76">
        <f t="shared" si="13"/>
        <v>2.9024390243902438</v>
      </c>
      <c r="V74" s="72">
        <v>3.8</v>
      </c>
      <c r="W74" s="28">
        <v>4.18</v>
      </c>
      <c r="X74" s="76">
        <f t="shared" si="14"/>
        <v>1.0999999999999999</v>
      </c>
      <c r="Y74" s="226" t="s">
        <v>945</v>
      </c>
      <c r="Z74" s="226">
        <v>0</v>
      </c>
      <c r="AA74" s="226">
        <v>0</v>
      </c>
      <c r="AB74" s="226"/>
      <c r="AC74" s="226"/>
      <c r="AD74" s="226" t="s">
        <v>774</v>
      </c>
      <c r="AE74" s="226" t="s">
        <v>774</v>
      </c>
      <c r="AF74" s="226" t="s">
        <v>774</v>
      </c>
      <c r="AG74" s="226" t="s">
        <v>774</v>
      </c>
      <c r="AH74" s="226" t="s">
        <v>774</v>
      </c>
      <c r="AI74" s="226" t="s">
        <v>774</v>
      </c>
      <c r="AJ74" s="226" t="s">
        <v>774</v>
      </c>
      <c r="AK74" s="226" t="s">
        <v>774</v>
      </c>
      <c r="AL74" s="226" t="s">
        <v>945</v>
      </c>
      <c r="AM74" s="226" t="s">
        <v>945</v>
      </c>
      <c r="AN74" s="226" t="s">
        <v>945</v>
      </c>
      <c r="AO74" s="226" t="s">
        <v>945</v>
      </c>
      <c r="AP74" s="226" t="s">
        <v>945</v>
      </c>
      <c r="AQ74" s="226" t="s">
        <v>945</v>
      </c>
      <c r="AR74" s="226" t="s">
        <v>945</v>
      </c>
      <c r="AS74" s="226" t="s">
        <v>945</v>
      </c>
      <c r="AT74" s="226" t="s">
        <v>945</v>
      </c>
      <c r="AU74" s="226" t="s">
        <v>945</v>
      </c>
      <c r="AV74" s="226" t="s">
        <v>945</v>
      </c>
      <c r="AW74" s="208"/>
      <c r="AX74" s="205"/>
      <c r="AY74" s="226" t="s">
        <v>945</v>
      </c>
      <c r="AZ74" s="226" t="s">
        <v>945</v>
      </c>
      <c r="BA74" s="203" t="e">
        <f t="shared" si="15"/>
        <v>#VALUE!</v>
      </c>
      <c r="BB74" s="204" t="e">
        <f t="shared" si="16"/>
        <v>#VALUE!</v>
      </c>
      <c r="BC74" s="16"/>
    </row>
    <row r="75" spans="1:67" s="27" customFormat="1" ht="98.25" customHeight="1" x14ac:dyDescent="0.25">
      <c r="A75" s="68">
        <v>8550200110</v>
      </c>
      <c r="B75" s="69">
        <f t="shared" ref="B75:B139" si="17">B74+1</f>
        <v>66</v>
      </c>
      <c r="C75" s="61" t="s">
        <v>83</v>
      </c>
      <c r="D75" s="190" t="s">
        <v>93</v>
      </c>
      <c r="E75" s="190" t="s">
        <v>110</v>
      </c>
      <c r="F75" s="190" t="s">
        <v>124</v>
      </c>
      <c r="G75" s="190" t="s">
        <v>97</v>
      </c>
      <c r="H75" s="190" t="s">
        <v>111</v>
      </c>
      <c r="I75" s="190" t="s">
        <v>75</v>
      </c>
      <c r="J75" s="189" t="s">
        <v>125</v>
      </c>
      <c r="K75" s="189" t="s">
        <v>128</v>
      </c>
      <c r="L75" s="184" t="s">
        <v>791</v>
      </c>
      <c r="M75" s="184" t="s">
        <v>624</v>
      </c>
      <c r="N75" s="184" t="s">
        <v>34</v>
      </c>
      <c r="O75" s="184" t="s">
        <v>33</v>
      </c>
      <c r="P75" s="184" t="s">
        <v>589</v>
      </c>
      <c r="Q75" s="72">
        <v>0</v>
      </c>
      <c r="R75" s="72">
        <v>0</v>
      </c>
      <c r="S75" s="112">
        <v>0</v>
      </c>
      <c r="T75" s="112">
        <v>0</v>
      </c>
      <c r="U75" s="76">
        <v>0</v>
      </c>
      <c r="V75" s="72">
        <v>0</v>
      </c>
      <c r="W75" s="28">
        <v>0</v>
      </c>
      <c r="X75" s="76" t="e">
        <f t="shared" si="14"/>
        <v>#DIV/0!</v>
      </c>
      <c r="Y75" s="226" t="s">
        <v>945</v>
      </c>
      <c r="Z75" s="226">
        <v>0</v>
      </c>
      <c r="AA75" s="226">
        <v>0</v>
      </c>
      <c r="AB75" s="226"/>
      <c r="AC75" s="226"/>
      <c r="AD75" s="226" t="s">
        <v>774</v>
      </c>
      <c r="AE75" s="226" t="s">
        <v>774</v>
      </c>
      <c r="AF75" s="226" t="s">
        <v>774</v>
      </c>
      <c r="AG75" s="226" t="s">
        <v>774</v>
      </c>
      <c r="AH75" s="226" t="s">
        <v>774</v>
      </c>
      <c r="AI75" s="226" t="s">
        <v>774</v>
      </c>
      <c r="AJ75" s="226" t="s">
        <v>774</v>
      </c>
      <c r="AK75" s="226" t="s">
        <v>774</v>
      </c>
      <c r="AL75" s="226" t="s">
        <v>945</v>
      </c>
      <c r="AM75" s="226" t="s">
        <v>945</v>
      </c>
      <c r="AN75" s="226" t="s">
        <v>945</v>
      </c>
      <c r="AO75" s="226" t="s">
        <v>945</v>
      </c>
      <c r="AP75" s="226" t="s">
        <v>945</v>
      </c>
      <c r="AQ75" s="226" t="s">
        <v>945</v>
      </c>
      <c r="AR75" s="226" t="s">
        <v>945</v>
      </c>
      <c r="AS75" s="226" t="s">
        <v>945</v>
      </c>
      <c r="AT75" s="226" t="s">
        <v>945</v>
      </c>
      <c r="AU75" s="226" t="s">
        <v>945</v>
      </c>
      <c r="AV75" s="226" t="s">
        <v>945</v>
      </c>
      <c r="AW75" s="208"/>
      <c r="AX75" s="205"/>
      <c r="AY75" s="226" t="s">
        <v>945</v>
      </c>
      <c r="AZ75" s="226" t="s">
        <v>945</v>
      </c>
      <c r="BA75" s="203" t="e">
        <f t="shared" si="15"/>
        <v>#VALUE!</v>
      </c>
      <c r="BB75" s="204" t="e">
        <f t="shared" si="16"/>
        <v>#VALUE!</v>
      </c>
      <c r="BC75" s="16"/>
    </row>
    <row r="76" spans="1:67" s="27" customFormat="1" ht="132.75" customHeight="1" x14ac:dyDescent="0.25">
      <c r="A76" s="68">
        <v>8552332852</v>
      </c>
      <c r="B76" s="69">
        <f t="shared" si="17"/>
        <v>67</v>
      </c>
      <c r="C76" s="61" t="s">
        <v>83</v>
      </c>
      <c r="D76" s="190" t="s">
        <v>93</v>
      </c>
      <c r="E76" s="190" t="s">
        <v>215</v>
      </c>
      <c r="F76" s="190" t="s">
        <v>6</v>
      </c>
      <c r="G76" s="190" t="s">
        <v>214</v>
      </c>
      <c r="H76" s="190" t="s">
        <v>111</v>
      </c>
      <c r="I76" s="190" t="s">
        <v>75</v>
      </c>
      <c r="J76" s="189" t="s">
        <v>216</v>
      </c>
      <c r="K76" s="189" t="s">
        <v>217</v>
      </c>
      <c r="L76" s="184" t="s">
        <v>796</v>
      </c>
      <c r="M76" s="184" t="s">
        <v>624</v>
      </c>
      <c r="N76" s="184" t="s">
        <v>34</v>
      </c>
      <c r="O76" s="184" t="s">
        <v>32</v>
      </c>
      <c r="P76" s="184" t="s">
        <v>589</v>
      </c>
      <c r="Q76" s="71">
        <v>1.23E-2</v>
      </c>
      <c r="R76" s="71">
        <v>2.4899999999999999E-2</v>
      </c>
      <c r="S76" s="112">
        <v>1.6199999999999999E-2</v>
      </c>
      <c r="T76" s="112">
        <v>1.6199999999999999E-2</v>
      </c>
      <c r="U76" s="76">
        <f t="shared" si="13"/>
        <v>1</v>
      </c>
      <c r="V76" s="71">
        <v>1.9099999999999999E-2</v>
      </c>
      <c r="W76" s="28">
        <v>2.06E-2</v>
      </c>
      <c r="X76" s="76">
        <f t="shared" si="14"/>
        <v>1.0785340314136127</v>
      </c>
      <c r="Y76" s="200">
        <v>2.1999999999999999E-2</v>
      </c>
      <c r="Z76" s="200">
        <v>0</v>
      </c>
      <c r="AA76" s="200">
        <v>1.6999999999999999E-3</v>
      </c>
      <c r="AB76" s="200">
        <v>0</v>
      </c>
      <c r="AC76" s="200">
        <v>2.0999999999999999E-3</v>
      </c>
      <c r="AD76" s="200">
        <v>4.0000000000000001E-3</v>
      </c>
      <c r="AE76" s="200">
        <v>4.0000000000000001E-3</v>
      </c>
      <c r="AF76" s="200">
        <v>6.0000000000000001E-3</v>
      </c>
      <c r="AG76" s="200">
        <v>6.0000000000000001E-3</v>
      </c>
      <c r="AH76" s="200">
        <v>8.0000000000000002E-3</v>
      </c>
      <c r="AI76" s="200">
        <v>8.0000000000000002E-3</v>
      </c>
      <c r="AJ76" s="200">
        <v>1.0999999999999999E-2</v>
      </c>
      <c r="AK76" s="200">
        <v>1.0999999999999999E-2</v>
      </c>
      <c r="AL76" s="200">
        <v>1.2E-2</v>
      </c>
      <c r="AM76" s="200">
        <v>1.2E-2</v>
      </c>
      <c r="AN76" s="200">
        <v>1.2999999999999999E-2</v>
      </c>
      <c r="AO76" s="200">
        <v>1.2999999999999999E-2</v>
      </c>
      <c r="AP76" s="200">
        <v>1.6E-2</v>
      </c>
      <c r="AQ76" s="200">
        <v>1.6E-2</v>
      </c>
      <c r="AR76" s="200">
        <v>1.7999999999999999E-2</v>
      </c>
      <c r="AS76" s="200">
        <v>1.7999999999999999E-2</v>
      </c>
      <c r="AT76" s="200">
        <v>0.02</v>
      </c>
      <c r="AU76" s="200">
        <v>0.02</v>
      </c>
      <c r="AV76" s="208">
        <v>2.23E-2</v>
      </c>
      <c r="AW76" s="201">
        <v>2.23E-2</v>
      </c>
      <c r="AX76" s="205"/>
      <c r="AY76" s="208">
        <v>2.23E-2</v>
      </c>
      <c r="AZ76" s="201">
        <v>2.23E-2</v>
      </c>
      <c r="BA76" s="203">
        <f t="shared" si="15"/>
        <v>1</v>
      </c>
      <c r="BB76" s="204">
        <f t="shared" si="16"/>
        <v>1.0136363636363637</v>
      </c>
      <c r="BC76" s="16"/>
    </row>
    <row r="77" spans="1:67" ht="168.75" customHeight="1" x14ac:dyDescent="0.25">
      <c r="A77" s="61">
        <v>8583982282</v>
      </c>
      <c r="B77" s="69">
        <f t="shared" si="17"/>
        <v>68</v>
      </c>
      <c r="C77" s="61" t="s">
        <v>59</v>
      </c>
      <c r="D77" s="190" t="s">
        <v>62</v>
      </c>
      <c r="E77" s="190" t="s">
        <v>63</v>
      </c>
      <c r="F77" s="190" t="s">
        <v>64</v>
      </c>
      <c r="G77" s="190" t="s">
        <v>65</v>
      </c>
      <c r="H77" s="190" t="s">
        <v>143</v>
      </c>
      <c r="I77" s="190" t="s">
        <v>75</v>
      </c>
      <c r="J77" s="189" t="s">
        <v>68</v>
      </c>
      <c r="K77" s="189" t="s">
        <v>71</v>
      </c>
      <c r="L77" s="184" t="s">
        <v>800</v>
      </c>
      <c r="M77" s="184" t="s">
        <v>624</v>
      </c>
      <c r="N77" s="184" t="s">
        <v>34</v>
      </c>
      <c r="O77" s="184" t="s">
        <v>33</v>
      </c>
      <c r="P77" s="184" t="s">
        <v>589</v>
      </c>
      <c r="Q77" s="72">
        <v>0.1</v>
      </c>
      <c r="R77" s="72">
        <v>2.6</v>
      </c>
      <c r="S77" s="112">
        <v>1.1000000000000001</v>
      </c>
      <c r="T77" s="112">
        <v>0</v>
      </c>
      <c r="U77" s="76">
        <f t="shared" si="13"/>
        <v>0</v>
      </c>
      <c r="V77" s="72">
        <v>1.5</v>
      </c>
      <c r="W77" s="28">
        <v>2.11</v>
      </c>
      <c r="X77" s="76">
        <f t="shared" si="14"/>
        <v>1.4066666666666665</v>
      </c>
      <c r="Y77" s="200">
        <v>2</v>
      </c>
      <c r="Z77" s="200">
        <v>0</v>
      </c>
      <c r="AA77" s="200">
        <v>0</v>
      </c>
      <c r="AB77" s="200">
        <v>0.05</v>
      </c>
      <c r="AC77" s="200">
        <v>0</v>
      </c>
      <c r="AD77" s="200">
        <v>7.0000000000000007E-2</v>
      </c>
      <c r="AE77" s="200">
        <v>0.193</v>
      </c>
      <c r="AF77" s="200">
        <v>0.1</v>
      </c>
      <c r="AG77" s="200">
        <v>0.80700000000000005</v>
      </c>
      <c r="AH77" s="200">
        <v>0.2</v>
      </c>
      <c r="AI77" s="200">
        <v>1.014</v>
      </c>
      <c r="AJ77" s="200">
        <v>0.3</v>
      </c>
      <c r="AK77" s="200">
        <v>1.274</v>
      </c>
      <c r="AL77" s="200">
        <v>0.4</v>
      </c>
      <c r="AM77" s="200">
        <v>1.319</v>
      </c>
      <c r="AN77" s="200">
        <v>0.5</v>
      </c>
      <c r="AO77" s="200">
        <v>1.474</v>
      </c>
      <c r="AP77" s="200">
        <v>0.7</v>
      </c>
      <c r="AQ77" s="200">
        <v>1.52</v>
      </c>
      <c r="AR77" s="200">
        <v>0.9</v>
      </c>
      <c r="AS77" s="200">
        <v>2.2799999999999998</v>
      </c>
      <c r="AT77" s="200">
        <v>1</v>
      </c>
      <c r="AU77" s="200">
        <v>2.41</v>
      </c>
      <c r="AV77" s="208">
        <v>5</v>
      </c>
      <c r="AW77" s="208">
        <v>2.59</v>
      </c>
      <c r="AX77" s="205"/>
      <c r="AY77" s="206">
        <v>2</v>
      </c>
      <c r="AZ77" s="209">
        <v>2.59</v>
      </c>
      <c r="BA77" s="203">
        <f t="shared" si="15"/>
        <v>1.2949999999999999</v>
      </c>
      <c r="BB77" s="204">
        <f t="shared" si="16"/>
        <v>1.2949999999999999</v>
      </c>
      <c r="BC77" s="128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</row>
    <row r="78" spans="1:67" ht="161.25" customHeight="1" x14ac:dyDescent="0.25">
      <c r="A78" s="61">
        <v>8583982284</v>
      </c>
      <c r="B78" s="69">
        <f t="shared" si="17"/>
        <v>69</v>
      </c>
      <c r="C78" s="61" t="s">
        <v>59</v>
      </c>
      <c r="D78" s="190" t="s">
        <v>62</v>
      </c>
      <c r="E78" s="190" t="s">
        <v>63</v>
      </c>
      <c r="F78" s="190" t="s">
        <v>64</v>
      </c>
      <c r="G78" s="190" t="s">
        <v>65</v>
      </c>
      <c r="H78" s="190" t="s">
        <v>143</v>
      </c>
      <c r="I78" s="190" t="s">
        <v>75</v>
      </c>
      <c r="J78" s="189" t="s">
        <v>68</v>
      </c>
      <c r="K78" s="189" t="s">
        <v>69</v>
      </c>
      <c r="L78" s="184" t="s">
        <v>801</v>
      </c>
      <c r="M78" s="184" t="s">
        <v>45</v>
      </c>
      <c r="N78" s="184" t="s">
        <v>34</v>
      </c>
      <c r="O78" s="184" t="s">
        <v>32</v>
      </c>
      <c r="P78" s="184" t="s">
        <v>589</v>
      </c>
      <c r="Q78" s="72">
        <v>1.1499999999999999</v>
      </c>
      <c r="R78" s="72">
        <v>3.57</v>
      </c>
      <c r="S78" s="112">
        <v>1.37</v>
      </c>
      <c r="T78" s="112">
        <v>1.06</v>
      </c>
      <c r="U78" s="76">
        <f t="shared" si="13"/>
        <v>0.77372262773722622</v>
      </c>
      <c r="V78" s="72">
        <v>1.64</v>
      </c>
      <c r="W78" s="28">
        <v>1.72</v>
      </c>
      <c r="X78" s="76">
        <f t="shared" si="14"/>
        <v>1.0487804878048781</v>
      </c>
      <c r="Y78" s="200">
        <v>2.6</v>
      </c>
      <c r="Z78" s="200">
        <v>0.1</v>
      </c>
      <c r="AA78" s="200">
        <v>4.0000000000000001E-3</v>
      </c>
      <c r="AB78" s="200">
        <v>0</v>
      </c>
      <c r="AC78" s="200">
        <v>7.0000000000000007E-2</v>
      </c>
      <c r="AD78" s="200">
        <v>0.1</v>
      </c>
      <c r="AE78" s="200">
        <v>0.28000000000000003</v>
      </c>
      <c r="AF78" s="200">
        <v>0.13</v>
      </c>
      <c r="AG78" s="200">
        <v>0.37</v>
      </c>
      <c r="AH78" s="200">
        <v>0.16</v>
      </c>
      <c r="AI78" s="200">
        <v>0.39</v>
      </c>
      <c r="AJ78" s="200">
        <v>0.2</v>
      </c>
      <c r="AK78" s="200">
        <v>0.8</v>
      </c>
      <c r="AL78" s="200">
        <v>0.5</v>
      </c>
      <c r="AM78" s="200">
        <v>1.04</v>
      </c>
      <c r="AN78" s="200">
        <v>0.7</v>
      </c>
      <c r="AO78" s="200">
        <v>1.2</v>
      </c>
      <c r="AP78" s="200">
        <v>1.1000000000000001</v>
      </c>
      <c r="AQ78" s="200">
        <v>2.4</v>
      </c>
      <c r="AR78" s="200">
        <v>1.5</v>
      </c>
      <c r="AS78" s="200">
        <v>3.2</v>
      </c>
      <c r="AT78" s="200">
        <v>1.9</v>
      </c>
      <c r="AU78" s="200">
        <v>4.7</v>
      </c>
      <c r="AV78" s="209">
        <v>2.6</v>
      </c>
      <c r="AW78" s="209">
        <v>5.7</v>
      </c>
      <c r="AX78" s="210"/>
      <c r="AY78" s="213">
        <v>2.6</v>
      </c>
      <c r="AZ78" s="213">
        <v>5.7</v>
      </c>
      <c r="BA78" s="203">
        <f>AZ78/AY78</f>
        <v>2.1923076923076925</v>
      </c>
      <c r="BB78" s="204">
        <f t="shared" si="16"/>
        <v>2.1923076923076925</v>
      </c>
      <c r="BC78" s="128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</row>
    <row r="79" spans="1:67" ht="157.5" customHeight="1" x14ac:dyDescent="0.25">
      <c r="A79" s="61">
        <v>8583982283</v>
      </c>
      <c r="B79" s="69">
        <f t="shared" si="17"/>
        <v>70</v>
      </c>
      <c r="C79" s="61" t="s">
        <v>59</v>
      </c>
      <c r="D79" s="190" t="s">
        <v>62</v>
      </c>
      <c r="E79" s="190" t="s">
        <v>63</v>
      </c>
      <c r="F79" s="190" t="s">
        <v>64</v>
      </c>
      <c r="G79" s="190" t="s">
        <v>65</v>
      </c>
      <c r="H79" s="190" t="s">
        <v>143</v>
      </c>
      <c r="I79" s="190" t="s">
        <v>75</v>
      </c>
      <c r="J79" s="189" t="s">
        <v>68</v>
      </c>
      <c r="K79" s="189" t="s">
        <v>70</v>
      </c>
      <c r="L79" s="184" t="s">
        <v>792</v>
      </c>
      <c r="M79" s="184" t="s">
        <v>45</v>
      </c>
      <c r="N79" s="184" t="s">
        <v>34</v>
      </c>
      <c r="O79" s="184" t="s">
        <v>32</v>
      </c>
      <c r="P79" s="184" t="s">
        <v>589</v>
      </c>
      <c r="Q79" s="72">
        <v>95.31</v>
      </c>
      <c r="R79" s="72">
        <v>100</v>
      </c>
      <c r="S79" s="112">
        <v>96.25</v>
      </c>
      <c r="T79" s="112">
        <v>96.31</v>
      </c>
      <c r="U79" s="76">
        <f t="shared" si="13"/>
        <v>1.0006233766233767</v>
      </c>
      <c r="V79" s="72">
        <v>100</v>
      </c>
      <c r="W79" s="28">
        <v>100</v>
      </c>
      <c r="X79" s="76">
        <f t="shared" si="14"/>
        <v>1</v>
      </c>
      <c r="Y79" s="200">
        <v>100</v>
      </c>
      <c r="Z79" s="200">
        <v>100</v>
      </c>
      <c r="AA79" s="200">
        <v>100</v>
      </c>
      <c r="AB79" s="200">
        <v>100</v>
      </c>
      <c r="AC79" s="200">
        <v>100</v>
      </c>
      <c r="AD79" s="200">
        <v>100</v>
      </c>
      <c r="AE79" s="200">
        <v>100</v>
      </c>
      <c r="AF79" s="200">
        <v>100</v>
      </c>
      <c r="AG79" s="200">
        <v>100</v>
      </c>
      <c r="AH79" s="200">
        <v>100</v>
      </c>
      <c r="AI79" s="200">
        <v>100</v>
      </c>
      <c r="AJ79" s="200">
        <v>100</v>
      </c>
      <c r="AK79" s="200">
        <v>100</v>
      </c>
      <c r="AL79" s="200">
        <v>100</v>
      </c>
      <c r="AM79" s="200">
        <v>100</v>
      </c>
      <c r="AN79" s="200">
        <v>100</v>
      </c>
      <c r="AO79" s="200">
        <v>100</v>
      </c>
      <c r="AP79" s="200">
        <v>100</v>
      </c>
      <c r="AQ79" s="200">
        <v>100</v>
      </c>
      <c r="AR79" s="200">
        <v>100</v>
      </c>
      <c r="AS79" s="200">
        <v>100</v>
      </c>
      <c r="AT79" s="200">
        <v>100</v>
      </c>
      <c r="AU79" s="200">
        <v>93.1</v>
      </c>
      <c r="AV79" s="209">
        <v>100</v>
      </c>
      <c r="AW79" s="209">
        <v>100</v>
      </c>
      <c r="AX79" s="210"/>
      <c r="AY79" s="206">
        <v>100</v>
      </c>
      <c r="AZ79" s="206">
        <v>100</v>
      </c>
      <c r="BA79" s="203">
        <f t="shared" si="15"/>
        <v>1</v>
      </c>
      <c r="BB79" s="204">
        <f t="shared" si="16"/>
        <v>1</v>
      </c>
      <c r="BC79" s="128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</row>
    <row r="80" spans="1:67" ht="148.5" customHeight="1" x14ac:dyDescent="0.25">
      <c r="A80" s="61">
        <v>8583981254</v>
      </c>
      <c r="B80" s="69">
        <f t="shared" si="17"/>
        <v>71</v>
      </c>
      <c r="C80" s="61" t="s">
        <v>59</v>
      </c>
      <c r="D80" s="190" t="s">
        <v>62</v>
      </c>
      <c r="E80" s="190" t="s">
        <v>63</v>
      </c>
      <c r="F80" s="190" t="s">
        <v>64</v>
      </c>
      <c r="G80" s="190" t="s">
        <v>65</v>
      </c>
      <c r="H80" s="190" t="s">
        <v>143</v>
      </c>
      <c r="I80" s="190" t="s">
        <v>75</v>
      </c>
      <c r="J80" s="189" t="s">
        <v>99</v>
      </c>
      <c r="K80" s="189" t="s">
        <v>101</v>
      </c>
      <c r="L80" s="184" t="s">
        <v>792</v>
      </c>
      <c r="M80" s="184" t="s">
        <v>624</v>
      </c>
      <c r="N80" s="184" t="s">
        <v>34</v>
      </c>
      <c r="O80" s="184" t="s">
        <v>33</v>
      </c>
      <c r="P80" s="184" t="s">
        <v>589</v>
      </c>
      <c r="Q80" s="72">
        <v>0</v>
      </c>
      <c r="R80" s="72">
        <v>100</v>
      </c>
      <c r="S80" s="112">
        <v>3</v>
      </c>
      <c r="T80" s="112">
        <v>3</v>
      </c>
      <c r="U80" s="76">
        <f t="shared" si="13"/>
        <v>1</v>
      </c>
      <c r="V80" s="72">
        <v>15</v>
      </c>
      <c r="W80" s="28">
        <v>0</v>
      </c>
      <c r="X80" s="76">
        <f t="shared" si="14"/>
        <v>0</v>
      </c>
      <c r="Y80" s="200">
        <v>71</v>
      </c>
      <c r="Z80" s="200">
        <v>0</v>
      </c>
      <c r="AA80" s="200">
        <v>0</v>
      </c>
      <c r="AB80" s="200">
        <v>0</v>
      </c>
      <c r="AC80" s="200">
        <v>0</v>
      </c>
      <c r="AD80" s="200">
        <v>0</v>
      </c>
      <c r="AE80" s="200">
        <v>0</v>
      </c>
      <c r="AF80" s="200">
        <v>0</v>
      </c>
      <c r="AG80" s="200">
        <v>0</v>
      </c>
      <c r="AH80" s="200">
        <v>0</v>
      </c>
      <c r="AI80" s="200">
        <v>0</v>
      </c>
      <c r="AJ80" s="200">
        <v>0</v>
      </c>
      <c r="AK80" s="200">
        <v>0</v>
      </c>
      <c r="AL80" s="200">
        <v>1</v>
      </c>
      <c r="AM80" s="200">
        <v>1.41</v>
      </c>
      <c r="AN80" s="200">
        <v>5</v>
      </c>
      <c r="AO80" s="200">
        <v>2.5</v>
      </c>
      <c r="AP80" s="200">
        <v>20</v>
      </c>
      <c r="AQ80" s="200">
        <v>3</v>
      </c>
      <c r="AR80" s="200">
        <v>35</v>
      </c>
      <c r="AS80" s="200">
        <v>4.7</v>
      </c>
      <c r="AT80" s="200">
        <v>60</v>
      </c>
      <c r="AU80" s="200">
        <v>5.9</v>
      </c>
      <c r="AV80" s="209">
        <v>71</v>
      </c>
      <c r="AW80" s="209">
        <v>18.8</v>
      </c>
      <c r="AX80" s="210"/>
      <c r="AY80" s="206">
        <v>71</v>
      </c>
      <c r="AZ80" s="213">
        <v>18.8</v>
      </c>
      <c r="BA80" s="203">
        <f t="shared" si="15"/>
        <v>0.26478873239436623</v>
      </c>
      <c r="BB80" s="204">
        <f t="shared" si="16"/>
        <v>0.26478873239436623</v>
      </c>
      <c r="BC80" s="128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</row>
    <row r="81" spans="1:67" ht="83.25" customHeight="1" x14ac:dyDescent="0.25">
      <c r="A81" s="61">
        <v>8583981253</v>
      </c>
      <c r="B81" s="69">
        <f t="shared" si="17"/>
        <v>72</v>
      </c>
      <c r="C81" s="61" t="s">
        <v>59</v>
      </c>
      <c r="D81" s="190" t="s">
        <v>62</v>
      </c>
      <c r="E81" s="190" t="s">
        <v>63</v>
      </c>
      <c r="F81" s="190" t="s">
        <v>64</v>
      </c>
      <c r="G81" s="190" t="s">
        <v>65</v>
      </c>
      <c r="H81" s="190" t="s">
        <v>143</v>
      </c>
      <c r="I81" s="190" t="s">
        <v>75</v>
      </c>
      <c r="J81" s="189" t="s">
        <v>99</v>
      </c>
      <c r="K81" s="189" t="s">
        <v>100</v>
      </c>
      <c r="L81" s="184" t="s">
        <v>792</v>
      </c>
      <c r="M81" s="184" t="s">
        <v>45</v>
      </c>
      <c r="N81" s="184" t="s">
        <v>34</v>
      </c>
      <c r="O81" s="184" t="s">
        <v>32</v>
      </c>
      <c r="P81" s="184" t="s">
        <v>589</v>
      </c>
      <c r="Q81" s="72">
        <v>54.9</v>
      </c>
      <c r="R81" s="72">
        <v>71</v>
      </c>
      <c r="S81" s="112">
        <v>25.5</v>
      </c>
      <c r="T81" s="112">
        <v>25.5</v>
      </c>
      <c r="U81" s="76">
        <f t="shared" si="13"/>
        <v>1</v>
      </c>
      <c r="V81" s="72">
        <v>52.6</v>
      </c>
      <c r="W81" s="28">
        <v>49.8</v>
      </c>
      <c r="X81" s="76">
        <f t="shared" si="14"/>
        <v>0.94676806083650178</v>
      </c>
      <c r="Y81" s="200">
        <v>58.3</v>
      </c>
      <c r="Z81" s="200">
        <v>0.2</v>
      </c>
      <c r="AA81" s="200">
        <v>0.93</v>
      </c>
      <c r="AB81" s="200">
        <v>0.6</v>
      </c>
      <c r="AC81" s="200">
        <v>4.5</v>
      </c>
      <c r="AD81" s="200">
        <v>1</v>
      </c>
      <c r="AE81" s="200">
        <v>11.1</v>
      </c>
      <c r="AF81" s="200">
        <v>1.7</v>
      </c>
      <c r="AG81" s="200">
        <v>17.3</v>
      </c>
      <c r="AH81" s="200">
        <v>2.5</v>
      </c>
      <c r="AI81" s="200">
        <v>30.41</v>
      </c>
      <c r="AJ81" s="200">
        <v>4.9000000000000004</v>
      </c>
      <c r="AK81" s="200">
        <v>33.299999999999997</v>
      </c>
      <c r="AL81" s="200">
        <v>8</v>
      </c>
      <c r="AM81" s="200">
        <v>37.299999999999997</v>
      </c>
      <c r="AN81" s="200">
        <v>15</v>
      </c>
      <c r="AO81" s="200">
        <v>42.2</v>
      </c>
      <c r="AP81" s="200">
        <v>30</v>
      </c>
      <c r="AQ81" s="200">
        <v>46.7</v>
      </c>
      <c r="AR81" s="200">
        <v>35</v>
      </c>
      <c r="AS81" s="200">
        <v>51.4</v>
      </c>
      <c r="AT81" s="200">
        <v>40</v>
      </c>
      <c r="AU81" s="200">
        <v>58.8</v>
      </c>
      <c r="AV81" s="209">
        <v>58.3</v>
      </c>
      <c r="AW81" s="209">
        <v>68.400000000000006</v>
      </c>
      <c r="AX81" s="210"/>
      <c r="AY81" s="213">
        <v>58.3</v>
      </c>
      <c r="AZ81" s="213">
        <v>68.400000000000006</v>
      </c>
      <c r="BA81" s="203">
        <f t="shared" si="15"/>
        <v>1.1732418524871358</v>
      </c>
      <c r="BB81" s="204">
        <f t="shared" si="16"/>
        <v>1.1732418524871358</v>
      </c>
      <c r="BC81" s="128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</row>
    <row r="82" spans="1:67" ht="102" customHeight="1" x14ac:dyDescent="0.25">
      <c r="A82" s="61">
        <v>8583981255</v>
      </c>
      <c r="B82" s="69">
        <f t="shared" si="17"/>
        <v>73</v>
      </c>
      <c r="C82" s="61" t="s">
        <v>59</v>
      </c>
      <c r="D82" s="190" t="s">
        <v>62</v>
      </c>
      <c r="E82" s="190" t="s">
        <v>63</v>
      </c>
      <c r="F82" s="190" t="s">
        <v>64</v>
      </c>
      <c r="G82" s="190" t="s">
        <v>65</v>
      </c>
      <c r="H82" s="190" t="s">
        <v>143</v>
      </c>
      <c r="I82" s="190" t="s">
        <v>75</v>
      </c>
      <c r="J82" s="189" t="s">
        <v>102</v>
      </c>
      <c r="K82" s="189" t="s">
        <v>104</v>
      </c>
      <c r="L82" s="184" t="s">
        <v>800</v>
      </c>
      <c r="M82" s="184" t="s">
        <v>624</v>
      </c>
      <c r="N82" s="184" t="s">
        <v>34</v>
      </c>
      <c r="O82" s="184" t="s">
        <v>33</v>
      </c>
      <c r="P82" s="184" t="s">
        <v>589</v>
      </c>
      <c r="Q82" s="72">
        <v>485.5</v>
      </c>
      <c r="R82" s="72">
        <v>1395</v>
      </c>
      <c r="S82" s="112">
        <v>727.9</v>
      </c>
      <c r="T82" s="112">
        <v>727.9</v>
      </c>
      <c r="U82" s="76">
        <f t="shared" si="13"/>
        <v>1</v>
      </c>
      <c r="V82" s="72">
        <v>970.6</v>
      </c>
      <c r="W82" s="28">
        <v>1123.3</v>
      </c>
      <c r="X82" s="76">
        <f t="shared" si="14"/>
        <v>1.1573253657531424</v>
      </c>
      <c r="Y82" s="200">
        <v>1091.9000000000001</v>
      </c>
      <c r="Z82" s="200">
        <v>20</v>
      </c>
      <c r="AA82" s="200">
        <v>121.8</v>
      </c>
      <c r="AB82" s="200">
        <v>45</v>
      </c>
      <c r="AC82" s="200">
        <v>184.4</v>
      </c>
      <c r="AD82" s="200">
        <v>80</v>
      </c>
      <c r="AE82" s="200">
        <v>220</v>
      </c>
      <c r="AF82" s="200">
        <v>120</v>
      </c>
      <c r="AG82" s="200">
        <v>403.7</v>
      </c>
      <c r="AH82" s="200">
        <v>200</v>
      </c>
      <c r="AI82" s="200">
        <v>491.2</v>
      </c>
      <c r="AJ82" s="200">
        <v>290</v>
      </c>
      <c r="AK82" s="200">
        <v>599</v>
      </c>
      <c r="AL82" s="200">
        <v>350</v>
      </c>
      <c r="AM82" s="200">
        <v>725.8</v>
      </c>
      <c r="AN82" s="200">
        <v>420</v>
      </c>
      <c r="AO82" s="200">
        <v>810</v>
      </c>
      <c r="AP82" s="200">
        <v>500</v>
      </c>
      <c r="AQ82" s="200">
        <v>908.9</v>
      </c>
      <c r="AR82" s="200">
        <v>700</v>
      </c>
      <c r="AS82" s="200">
        <v>1176.2</v>
      </c>
      <c r="AT82" s="200">
        <v>900</v>
      </c>
      <c r="AU82" s="200">
        <v>1479.3</v>
      </c>
      <c r="AV82" s="209">
        <v>1091.9000000000001</v>
      </c>
      <c r="AW82" s="209">
        <v>2083.3000000000002</v>
      </c>
      <c r="AX82" s="210"/>
      <c r="AY82" s="213">
        <v>1091.9000000000001</v>
      </c>
      <c r="AZ82" s="213">
        <v>2083.3000000000002</v>
      </c>
      <c r="BA82" s="203">
        <f t="shared" si="15"/>
        <v>1.9079586042677901</v>
      </c>
      <c r="BB82" s="204">
        <f t="shared" si="16"/>
        <v>1.9079586042677901</v>
      </c>
      <c r="BC82" s="128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</row>
    <row r="83" spans="1:67" ht="117" customHeight="1" x14ac:dyDescent="0.25">
      <c r="A83" s="61">
        <v>8583982281</v>
      </c>
      <c r="B83" s="69">
        <f t="shared" si="17"/>
        <v>74</v>
      </c>
      <c r="C83" s="61" t="s">
        <v>59</v>
      </c>
      <c r="D83" s="190" t="s">
        <v>62</v>
      </c>
      <c r="E83" s="190" t="s">
        <v>63</v>
      </c>
      <c r="F83" s="190" t="s">
        <v>64</v>
      </c>
      <c r="G83" s="190" t="s">
        <v>65</v>
      </c>
      <c r="H83" s="190" t="s">
        <v>143</v>
      </c>
      <c r="I83" s="190" t="s">
        <v>75</v>
      </c>
      <c r="J83" s="189" t="s">
        <v>102</v>
      </c>
      <c r="K83" s="189" t="s">
        <v>103</v>
      </c>
      <c r="L83" s="184" t="s">
        <v>792</v>
      </c>
      <c r="M83" s="184" t="s">
        <v>45</v>
      </c>
      <c r="N83" s="184" t="s">
        <v>34</v>
      </c>
      <c r="O83" s="184" t="s">
        <v>32</v>
      </c>
      <c r="P83" s="184" t="s">
        <v>589</v>
      </c>
      <c r="Q83" s="72">
        <v>27.6</v>
      </c>
      <c r="R83" s="72">
        <v>79.3</v>
      </c>
      <c r="S83" s="112">
        <v>41.4</v>
      </c>
      <c r="T83" s="112">
        <v>41.4</v>
      </c>
      <c r="U83" s="76">
        <f t="shared" si="13"/>
        <v>1</v>
      </c>
      <c r="V83" s="72">
        <v>55.2</v>
      </c>
      <c r="W83" s="28">
        <v>55.2</v>
      </c>
      <c r="X83" s="76">
        <f t="shared" si="14"/>
        <v>1</v>
      </c>
      <c r="Y83" s="200">
        <v>62.1</v>
      </c>
      <c r="Z83" s="220">
        <v>55.2</v>
      </c>
      <c r="AA83" s="220">
        <v>55.2</v>
      </c>
      <c r="AB83" s="220">
        <v>55.2</v>
      </c>
      <c r="AC83" s="220">
        <v>55.2</v>
      </c>
      <c r="AD83" s="220">
        <v>55.2</v>
      </c>
      <c r="AE83" s="220">
        <v>62.1</v>
      </c>
      <c r="AF83" s="220">
        <v>55.2</v>
      </c>
      <c r="AG83" s="220">
        <v>62.1</v>
      </c>
      <c r="AH83" s="220">
        <v>55.2</v>
      </c>
      <c r="AI83" s="220">
        <v>62.1</v>
      </c>
      <c r="AJ83" s="220">
        <v>55.2</v>
      </c>
      <c r="AK83" s="220">
        <v>62.1</v>
      </c>
      <c r="AL83" s="220">
        <v>62.1</v>
      </c>
      <c r="AM83" s="220">
        <v>62.1</v>
      </c>
      <c r="AN83" s="220">
        <v>62.1</v>
      </c>
      <c r="AO83" s="220">
        <v>62.1</v>
      </c>
      <c r="AP83" s="220">
        <v>62.1</v>
      </c>
      <c r="AQ83" s="220">
        <v>80</v>
      </c>
      <c r="AR83" s="220">
        <v>62.1</v>
      </c>
      <c r="AS83" s="220">
        <v>80</v>
      </c>
      <c r="AT83" s="220">
        <v>62.1</v>
      </c>
      <c r="AU83" s="220">
        <v>80</v>
      </c>
      <c r="AV83" s="209">
        <v>62.1</v>
      </c>
      <c r="AW83" s="209">
        <v>80</v>
      </c>
      <c r="AX83" s="210"/>
      <c r="AY83" s="213">
        <v>62.1</v>
      </c>
      <c r="AZ83" s="206">
        <v>80</v>
      </c>
      <c r="BA83" s="203">
        <f t="shared" si="15"/>
        <v>1.288244766505636</v>
      </c>
      <c r="BB83" s="204">
        <f t="shared" si="16"/>
        <v>1.288244766505636</v>
      </c>
      <c r="BC83" s="128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</row>
    <row r="84" spans="1:67" ht="144" customHeight="1" x14ac:dyDescent="0.25">
      <c r="A84" s="61">
        <v>8583982285</v>
      </c>
      <c r="B84" s="69">
        <f t="shared" si="17"/>
        <v>75</v>
      </c>
      <c r="C84" s="61" t="s">
        <v>59</v>
      </c>
      <c r="D84" s="190" t="s">
        <v>62</v>
      </c>
      <c r="E84" s="190" t="s">
        <v>63</v>
      </c>
      <c r="F84" s="190" t="s">
        <v>64</v>
      </c>
      <c r="G84" s="190" t="s">
        <v>65</v>
      </c>
      <c r="H84" s="190" t="s">
        <v>143</v>
      </c>
      <c r="I84" s="190" t="s">
        <v>82</v>
      </c>
      <c r="J84" s="189" t="s">
        <v>105</v>
      </c>
      <c r="K84" s="189" t="s">
        <v>106</v>
      </c>
      <c r="L84" s="184" t="s">
        <v>792</v>
      </c>
      <c r="M84" s="184" t="s">
        <v>45</v>
      </c>
      <c r="N84" s="184" t="s">
        <v>34</v>
      </c>
      <c r="O84" s="184" t="s">
        <v>32</v>
      </c>
      <c r="P84" s="184" t="s">
        <v>589</v>
      </c>
      <c r="Q84" s="72">
        <v>0</v>
      </c>
      <c r="R84" s="72">
        <v>98.5</v>
      </c>
      <c r="S84" s="112">
        <v>97</v>
      </c>
      <c r="T84" s="112">
        <v>100</v>
      </c>
      <c r="U84" s="76">
        <f t="shared" si="13"/>
        <v>1.0309278350515463</v>
      </c>
      <c r="V84" s="72">
        <v>97.5</v>
      </c>
      <c r="W84" s="28">
        <v>94.26</v>
      </c>
      <c r="X84" s="76">
        <f t="shared" si="14"/>
        <v>0.96676923076923083</v>
      </c>
      <c r="Y84" s="200">
        <v>98</v>
      </c>
      <c r="Z84" s="220">
        <v>0</v>
      </c>
      <c r="AA84" s="220">
        <v>0</v>
      </c>
      <c r="AB84" s="220">
        <v>0</v>
      </c>
      <c r="AC84" s="220">
        <v>100</v>
      </c>
      <c r="AD84" s="220">
        <v>20</v>
      </c>
      <c r="AE84" s="220">
        <v>100</v>
      </c>
      <c r="AF84" s="220">
        <v>20</v>
      </c>
      <c r="AG84" s="220">
        <v>100</v>
      </c>
      <c r="AH84" s="220">
        <v>20</v>
      </c>
      <c r="AI84" s="220">
        <v>100</v>
      </c>
      <c r="AJ84" s="220">
        <v>40</v>
      </c>
      <c r="AK84" s="220">
        <v>100</v>
      </c>
      <c r="AL84" s="220">
        <v>40</v>
      </c>
      <c r="AM84" s="220">
        <v>100</v>
      </c>
      <c r="AN84" s="220">
        <v>40</v>
      </c>
      <c r="AO84" s="220">
        <v>100</v>
      </c>
      <c r="AP84" s="220">
        <v>60</v>
      </c>
      <c r="AQ84" s="220">
        <v>100</v>
      </c>
      <c r="AR84" s="220">
        <v>60</v>
      </c>
      <c r="AS84" s="220">
        <v>100</v>
      </c>
      <c r="AT84" s="220">
        <v>80</v>
      </c>
      <c r="AU84" s="220">
        <v>100</v>
      </c>
      <c r="AV84" s="209">
        <v>98</v>
      </c>
      <c r="AW84" s="209">
        <v>100</v>
      </c>
      <c r="AX84" s="210"/>
      <c r="AY84" s="206">
        <v>98</v>
      </c>
      <c r="AZ84" s="206">
        <v>100</v>
      </c>
      <c r="BA84" s="203">
        <f>AZ84/AY84</f>
        <v>1.0204081632653061</v>
      </c>
      <c r="BB84" s="204">
        <f t="shared" si="16"/>
        <v>1.0204081632653061</v>
      </c>
      <c r="BC84" s="128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</row>
    <row r="85" spans="1:67" ht="68.25" customHeight="1" x14ac:dyDescent="0.25">
      <c r="A85" s="61">
        <v>8216767049</v>
      </c>
      <c r="B85" s="69">
        <f t="shared" si="17"/>
        <v>76</v>
      </c>
      <c r="C85" s="61" t="s">
        <v>59</v>
      </c>
      <c r="D85" s="190" t="s">
        <v>62</v>
      </c>
      <c r="E85" s="190" t="s">
        <v>63</v>
      </c>
      <c r="F85" s="190" t="s">
        <v>64</v>
      </c>
      <c r="G85" s="190" t="s">
        <v>65</v>
      </c>
      <c r="H85" s="190" t="s">
        <v>143</v>
      </c>
      <c r="I85" s="190" t="s">
        <v>82</v>
      </c>
      <c r="J85" s="189" t="s">
        <v>146</v>
      </c>
      <c r="K85" s="189" t="s">
        <v>147</v>
      </c>
      <c r="L85" s="184" t="s">
        <v>792</v>
      </c>
      <c r="M85" s="184" t="s">
        <v>624</v>
      </c>
      <c r="N85" s="184" t="s">
        <v>34</v>
      </c>
      <c r="O85" s="184" t="s">
        <v>33</v>
      </c>
      <c r="P85" s="184" t="s">
        <v>589</v>
      </c>
      <c r="Q85" s="72">
        <v>95</v>
      </c>
      <c r="R85" s="72">
        <v>91</v>
      </c>
      <c r="S85" s="112">
        <v>90</v>
      </c>
      <c r="T85" s="112">
        <v>90</v>
      </c>
      <c r="U85" s="76">
        <f t="shared" si="13"/>
        <v>1</v>
      </c>
      <c r="V85" s="72">
        <v>90</v>
      </c>
      <c r="W85" s="28">
        <v>90</v>
      </c>
      <c r="X85" s="76">
        <f t="shared" si="14"/>
        <v>1</v>
      </c>
      <c r="Y85" s="200">
        <v>90</v>
      </c>
      <c r="Z85" s="220">
        <v>9</v>
      </c>
      <c r="AA85" s="220">
        <v>90</v>
      </c>
      <c r="AB85" s="220">
        <v>18</v>
      </c>
      <c r="AC85" s="220">
        <v>97</v>
      </c>
      <c r="AD85" s="220">
        <v>27</v>
      </c>
      <c r="AE85" s="220">
        <v>97</v>
      </c>
      <c r="AF85" s="220">
        <v>36</v>
      </c>
      <c r="AG85" s="220">
        <v>97</v>
      </c>
      <c r="AH85" s="220">
        <v>45</v>
      </c>
      <c r="AI85" s="220">
        <v>97</v>
      </c>
      <c r="AJ85" s="220">
        <v>54</v>
      </c>
      <c r="AK85" s="220">
        <v>97</v>
      </c>
      <c r="AL85" s="220">
        <v>63</v>
      </c>
      <c r="AM85" s="220">
        <v>97</v>
      </c>
      <c r="AN85" s="220">
        <v>72</v>
      </c>
      <c r="AO85" s="220">
        <v>97</v>
      </c>
      <c r="AP85" s="220">
        <v>81</v>
      </c>
      <c r="AQ85" s="220">
        <v>97</v>
      </c>
      <c r="AR85" s="220">
        <v>81</v>
      </c>
      <c r="AS85" s="220">
        <v>97</v>
      </c>
      <c r="AT85" s="220">
        <v>90</v>
      </c>
      <c r="AU85" s="220">
        <v>97</v>
      </c>
      <c r="AV85" s="209">
        <v>90</v>
      </c>
      <c r="AW85" s="209">
        <v>94</v>
      </c>
      <c r="AX85" s="210"/>
      <c r="AY85" s="206">
        <v>90</v>
      </c>
      <c r="AZ85" s="206">
        <v>94</v>
      </c>
      <c r="BA85" s="203">
        <f>AZ85/AY85</f>
        <v>1.0444444444444445</v>
      </c>
      <c r="BB85" s="204">
        <f t="shared" si="16"/>
        <v>1.0444444444444445</v>
      </c>
      <c r="BC85" s="128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</row>
    <row r="86" spans="1:67" ht="71.25" customHeight="1" x14ac:dyDescent="0.25">
      <c r="A86" s="61">
        <v>8583981256</v>
      </c>
      <c r="B86" s="69">
        <f t="shared" si="17"/>
        <v>77</v>
      </c>
      <c r="C86" s="61" t="s">
        <v>59</v>
      </c>
      <c r="D86" s="190" t="s">
        <v>62</v>
      </c>
      <c r="E86" s="190" t="s">
        <v>63</v>
      </c>
      <c r="F86" s="190" t="s">
        <v>64</v>
      </c>
      <c r="G86" s="190" t="s">
        <v>65</v>
      </c>
      <c r="H86" s="190" t="s">
        <v>143</v>
      </c>
      <c r="I86" s="190" t="s">
        <v>82</v>
      </c>
      <c r="J86" s="189" t="s">
        <v>146</v>
      </c>
      <c r="K86" s="189" t="s">
        <v>148</v>
      </c>
      <c r="L86" s="184" t="s">
        <v>790</v>
      </c>
      <c r="M86" s="184" t="s">
        <v>45</v>
      </c>
      <c r="N86" s="184" t="s">
        <v>34</v>
      </c>
      <c r="O86" s="184" t="s">
        <v>32</v>
      </c>
      <c r="P86" s="184" t="s">
        <v>589</v>
      </c>
      <c r="Q86" s="72">
        <v>173</v>
      </c>
      <c r="R86" s="72">
        <v>279</v>
      </c>
      <c r="S86" s="112">
        <v>210</v>
      </c>
      <c r="T86" s="112">
        <v>348</v>
      </c>
      <c r="U86" s="76">
        <f t="shared" si="13"/>
        <v>1.6571428571428573</v>
      </c>
      <c r="V86" s="72">
        <v>234</v>
      </c>
      <c r="W86" s="28">
        <v>249</v>
      </c>
      <c r="X86" s="76">
        <f t="shared" si="14"/>
        <v>1.0641025641025641</v>
      </c>
      <c r="Y86" s="200">
        <v>257</v>
      </c>
      <c r="Z86" s="226">
        <v>15</v>
      </c>
      <c r="AA86" s="226">
        <v>36</v>
      </c>
      <c r="AB86" s="226">
        <v>20</v>
      </c>
      <c r="AC86" s="226">
        <v>62</v>
      </c>
      <c r="AD86" s="226">
        <v>25</v>
      </c>
      <c r="AE86" s="226">
        <v>119</v>
      </c>
      <c r="AF86" s="226">
        <v>30</v>
      </c>
      <c r="AG86" s="226">
        <v>155</v>
      </c>
      <c r="AH86" s="226">
        <v>35</v>
      </c>
      <c r="AI86" s="226">
        <v>191</v>
      </c>
      <c r="AJ86" s="226">
        <v>40</v>
      </c>
      <c r="AK86" s="226">
        <v>250</v>
      </c>
      <c r="AL86" s="226">
        <v>45</v>
      </c>
      <c r="AM86" s="226">
        <v>292</v>
      </c>
      <c r="AN86" s="226">
        <v>50</v>
      </c>
      <c r="AO86" s="226">
        <v>346</v>
      </c>
      <c r="AP86" s="226">
        <v>100</v>
      </c>
      <c r="AQ86" s="226">
        <v>380</v>
      </c>
      <c r="AR86" s="226">
        <v>150</v>
      </c>
      <c r="AS86" s="226">
        <v>412</v>
      </c>
      <c r="AT86" s="226">
        <v>200</v>
      </c>
      <c r="AU86" s="226">
        <v>455</v>
      </c>
      <c r="AV86" s="209">
        <v>257</v>
      </c>
      <c r="AW86" s="209">
        <v>519</v>
      </c>
      <c r="AX86" s="210"/>
      <c r="AY86" s="206">
        <v>257</v>
      </c>
      <c r="AZ86" s="206">
        <v>519</v>
      </c>
      <c r="BA86" s="203">
        <f>AZ86/AY86</f>
        <v>2.0194552529182879</v>
      </c>
      <c r="BB86" s="204">
        <f t="shared" si="16"/>
        <v>2.0194552529182879</v>
      </c>
      <c r="BC86" s="128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</row>
    <row r="87" spans="1:67" ht="63" customHeight="1" x14ac:dyDescent="0.25">
      <c r="A87" s="61">
        <v>8216747737</v>
      </c>
      <c r="B87" s="69">
        <f t="shared" si="17"/>
        <v>78</v>
      </c>
      <c r="C87" s="61" t="s">
        <v>59</v>
      </c>
      <c r="D87" s="190" t="s">
        <v>62</v>
      </c>
      <c r="E87" s="190" t="s">
        <v>150</v>
      </c>
      <c r="F87" s="190" t="s">
        <v>151</v>
      </c>
      <c r="G87" s="190" t="s">
        <v>65</v>
      </c>
      <c r="H87" s="190" t="s">
        <v>143</v>
      </c>
      <c r="I87" s="190" t="s">
        <v>75</v>
      </c>
      <c r="J87" s="189" t="s">
        <v>149</v>
      </c>
      <c r="K87" s="189" t="s">
        <v>152</v>
      </c>
      <c r="L87" s="184" t="s">
        <v>802</v>
      </c>
      <c r="M87" s="184" t="s">
        <v>624</v>
      </c>
      <c r="N87" s="184" t="s">
        <v>34</v>
      </c>
      <c r="O87" s="184" t="s">
        <v>33</v>
      </c>
      <c r="P87" s="184" t="s">
        <v>589</v>
      </c>
      <c r="Q87" s="72">
        <v>9.2999999999999999E-2</v>
      </c>
      <c r="R87" s="72">
        <v>0.92</v>
      </c>
      <c r="S87" s="112">
        <v>0.73599999999999999</v>
      </c>
      <c r="T87" s="112">
        <v>0.78100000000000003</v>
      </c>
      <c r="U87" s="76">
        <f t="shared" si="13"/>
        <v>1.0611413043478262</v>
      </c>
      <c r="V87" s="72">
        <v>0.76400000000000001</v>
      </c>
      <c r="W87" s="28">
        <v>0.84799999999999998</v>
      </c>
      <c r="X87" s="76">
        <f t="shared" si="14"/>
        <v>1.1099476439790577</v>
      </c>
      <c r="Y87" s="200">
        <v>0.84</v>
      </c>
      <c r="Z87" s="200">
        <v>0.06</v>
      </c>
      <c r="AA87" s="200">
        <v>4.8000000000000001E-2</v>
      </c>
      <c r="AB87" s="200">
        <v>0.11</v>
      </c>
      <c r="AC87" s="200">
        <v>8.5999999999999993E-2</v>
      </c>
      <c r="AD87" s="200">
        <v>0.17</v>
      </c>
      <c r="AE87" s="200">
        <v>0.191</v>
      </c>
      <c r="AF87" s="200">
        <v>0.22</v>
      </c>
      <c r="AG87" s="200">
        <v>0.183</v>
      </c>
      <c r="AH87" s="200">
        <v>0.28000000000000003</v>
      </c>
      <c r="AI87" s="200">
        <v>0.33500000000000002</v>
      </c>
      <c r="AJ87" s="200">
        <v>0.34</v>
      </c>
      <c r="AK87" s="200">
        <v>0.41599999999999998</v>
      </c>
      <c r="AL87" s="200">
        <v>0.42</v>
      </c>
      <c r="AM87" s="200">
        <v>0.46300000000000002</v>
      </c>
      <c r="AN87" s="200">
        <v>0.5</v>
      </c>
      <c r="AO87" s="200">
        <v>0.52400000000000002</v>
      </c>
      <c r="AP87" s="200">
        <v>0.59</v>
      </c>
      <c r="AQ87" s="200">
        <v>0.60799999999999998</v>
      </c>
      <c r="AR87" s="200">
        <v>0.67</v>
      </c>
      <c r="AS87" s="200">
        <v>0.63300000000000001</v>
      </c>
      <c r="AT87" s="200">
        <v>0.76</v>
      </c>
      <c r="AU87" s="200">
        <v>0.72399999999999998</v>
      </c>
      <c r="AV87" s="208">
        <v>0.84</v>
      </c>
      <c r="AW87" s="208">
        <v>0.98499999999999999</v>
      </c>
      <c r="AX87" s="205"/>
      <c r="AY87" s="208">
        <v>0.84</v>
      </c>
      <c r="AZ87" s="208">
        <v>0.98499999999999999</v>
      </c>
      <c r="BA87" s="203">
        <f>AZ87/AY87</f>
        <v>1.1726190476190477</v>
      </c>
      <c r="BB87" s="204">
        <f t="shared" si="16"/>
        <v>1.1726190476190477</v>
      </c>
      <c r="BC87" s="128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</row>
    <row r="88" spans="1:67" ht="69" customHeight="1" x14ac:dyDescent="0.25">
      <c r="A88" s="61">
        <v>8584377883</v>
      </c>
      <c r="B88" s="69">
        <f t="shared" si="17"/>
        <v>79</v>
      </c>
      <c r="C88" s="61" t="s">
        <v>59</v>
      </c>
      <c r="D88" s="190" t="s">
        <v>62</v>
      </c>
      <c r="E88" s="190" t="s">
        <v>150</v>
      </c>
      <c r="F88" s="190" t="s">
        <v>151</v>
      </c>
      <c r="G88" s="190" t="s">
        <v>65</v>
      </c>
      <c r="H88" s="190" t="s">
        <v>143</v>
      </c>
      <c r="I88" s="190" t="s">
        <v>75</v>
      </c>
      <c r="J88" s="189" t="s">
        <v>149</v>
      </c>
      <c r="K88" s="189" t="s">
        <v>153</v>
      </c>
      <c r="L88" s="184" t="s">
        <v>792</v>
      </c>
      <c r="M88" s="184" t="s">
        <v>624</v>
      </c>
      <c r="N88" s="184" t="s">
        <v>34</v>
      </c>
      <c r="O88" s="184" t="s">
        <v>33</v>
      </c>
      <c r="P88" s="184" t="s">
        <v>590</v>
      </c>
      <c r="Q88" s="72">
        <v>13.2</v>
      </c>
      <c r="R88" s="72">
        <v>11.5</v>
      </c>
      <c r="S88" s="112">
        <v>10.7</v>
      </c>
      <c r="T88" s="112">
        <v>22</v>
      </c>
      <c r="U88" s="76">
        <f t="shared" ref="U88:U89" si="18">S88/T88</f>
        <v>0.48636363636363633</v>
      </c>
      <c r="V88" s="72">
        <v>14.8</v>
      </c>
      <c r="W88" s="28">
        <v>16.3</v>
      </c>
      <c r="X88" s="76">
        <f>V88/W88</f>
        <v>0.90797546012269936</v>
      </c>
      <c r="Y88" s="200">
        <v>13.2</v>
      </c>
      <c r="Z88" s="200">
        <v>14.7</v>
      </c>
      <c r="AA88" s="200">
        <v>2.77</v>
      </c>
      <c r="AB88" s="200">
        <v>14.5</v>
      </c>
      <c r="AC88" s="200">
        <v>17.940000000000001</v>
      </c>
      <c r="AD88" s="200">
        <v>14.4</v>
      </c>
      <c r="AE88" s="200">
        <v>12.85</v>
      </c>
      <c r="AF88" s="200">
        <v>14.3</v>
      </c>
      <c r="AG88" s="200">
        <v>14.8</v>
      </c>
      <c r="AH88" s="200">
        <v>14.1</v>
      </c>
      <c r="AI88" s="200">
        <v>17</v>
      </c>
      <c r="AJ88" s="200">
        <v>14</v>
      </c>
      <c r="AK88" s="200">
        <v>15.9</v>
      </c>
      <c r="AL88" s="200">
        <v>13.9</v>
      </c>
      <c r="AM88" s="200">
        <v>15.7</v>
      </c>
      <c r="AN88" s="200">
        <v>13.7</v>
      </c>
      <c r="AO88" s="200">
        <v>14.8</v>
      </c>
      <c r="AP88" s="200">
        <v>13.6</v>
      </c>
      <c r="AQ88" s="200">
        <v>14.2</v>
      </c>
      <c r="AR88" s="200">
        <v>13.5</v>
      </c>
      <c r="AS88" s="200">
        <v>15.1</v>
      </c>
      <c r="AT88" s="200">
        <v>13.3</v>
      </c>
      <c r="AU88" s="200">
        <v>15.8</v>
      </c>
      <c r="AV88" s="209">
        <v>13.2</v>
      </c>
      <c r="AW88" s="209">
        <v>13.4</v>
      </c>
      <c r="AX88" s="210"/>
      <c r="AY88" s="213">
        <v>13.2</v>
      </c>
      <c r="AZ88" s="213">
        <v>13.4</v>
      </c>
      <c r="BA88" s="203">
        <f>AY88/AZ88</f>
        <v>0.9850746268656716</v>
      </c>
      <c r="BB88" s="204">
        <f>Y88/AZ88</f>
        <v>0.9850746268656716</v>
      </c>
      <c r="BC88" s="128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</row>
    <row r="89" spans="1:67" ht="68.25" customHeight="1" x14ac:dyDescent="0.25">
      <c r="A89" s="61">
        <v>8584377884</v>
      </c>
      <c r="B89" s="69">
        <f t="shared" si="17"/>
        <v>80</v>
      </c>
      <c r="C89" s="61" t="s">
        <v>59</v>
      </c>
      <c r="D89" s="190" t="s">
        <v>62</v>
      </c>
      <c r="E89" s="190" t="s">
        <v>150</v>
      </c>
      <c r="F89" s="190" t="s">
        <v>151</v>
      </c>
      <c r="G89" s="190" t="s">
        <v>65</v>
      </c>
      <c r="H89" s="190" t="s">
        <v>143</v>
      </c>
      <c r="I89" s="190" t="s">
        <v>75</v>
      </c>
      <c r="J89" s="189" t="s">
        <v>149</v>
      </c>
      <c r="K89" s="189" t="s">
        <v>154</v>
      </c>
      <c r="L89" s="184" t="s">
        <v>792</v>
      </c>
      <c r="M89" s="184" t="s">
        <v>624</v>
      </c>
      <c r="N89" s="184" t="s">
        <v>34</v>
      </c>
      <c r="O89" s="184" t="s">
        <v>33</v>
      </c>
      <c r="P89" s="184" t="s">
        <v>590</v>
      </c>
      <c r="Q89" s="72">
        <v>20.3</v>
      </c>
      <c r="R89" s="72">
        <v>18.100000000000001</v>
      </c>
      <c r="S89" s="112">
        <v>17.899999999999999</v>
      </c>
      <c r="T89" s="112">
        <v>20.3</v>
      </c>
      <c r="U89" s="76">
        <f t="shared" si="18"/>
        <v>0.88177339901477825</v>
      </c>
      <c r="V89" s="72">
        <v>26.2</v>
      </c>
      <c r="W89" s="28">
        <v>23.1</v>
      </c>
      <c r="X89" s="76">
        <f>V89/W89</f>
        <v>1.1341991341991342</v>
      </c>
      <c r="Y89" s="200">
        <v>22.2</v>
      </c>
      <c r="Z89" s="200">
        <v>25.9</v>
      </c>
      <c r="AA89" s="200">
        <v>0</v>
      </c>
      <c r="AB89" s="200">
        <v>25.5</v>
      </c>
      <c r="AC89" s="200">
        <v>30.26</v>
      </c>
      <c r="AD89" s="200">
        <v>25.2</v>
      </c>
      <c r="AE89" s="200">
        <v>24.81</v>
      </c>
      <c r="AF89" s="200">
        <v>24.9</v>
      </c>
      <c r="AG89" s="200">
        <v>21.7</v>
      </c>
      <c r="AH89" s="200">
        <v>24.5</v>
      </c>
      <c r="AI89" s="200">
        <v>21.8</v>
      </c>
      <c r="AJ89" s="200">
        <v>24.2</v>
      </c>
      <c r="AK89" s="200">
        <v>19.2</v>
      </c>
      <c r="AL89" s="200">
        <v>23.9</v>
      </c>
      <c r="AM89" s="200">
        <v>19.8</v>
      </c>
      <c r="AN89" s="200">
        <v>23.5</v>
      </c>
      <c r="AO89" s="200">
        <v>19.7</v>
      </c>
      <c r="AP89" s="200">
        <v>23.2</v>
      </c>
      <c r="AQ89" s="200">
        <v>20.399999999999999</v>
      </c>
      <c r="AR89" s="200">
        <v>22.9</v>
      </c>
      <c r="AS89" s="200">
        <v>21.1</v>
      </c>
      <c r="AT89" s="200">
        <v>22.5</v>
      </c>
      <c r="AU89" s="200">
        <v>21.2</v>
      </c>
      <c r="AV89" s="209">
        <v>22.2</v>
      </c>
      <c r="AW89" s="209">
        <v>14.3</v>
      </c>
      <c r="AX89" s="210"/>
      <c r="AY89" s="213">
        <v>22.2</v>
      </c>
      <c r="AZ89" s="213">
        <v>14.3</v>
      </c>
      <c r="BA89" s="203">
        <f>AY89/AZ89</f>
        <v>1.5524475524475523</v>
      </c>
      <c r="BB89" s="204">
        <f>Y89/AZ89</f>
        <v>1.5524475524475523</v>
      </c>
      <c r="BC89" s="128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</row>
    <row r="90" spans="1:67" ht="171.75" customHeight="1" x14ac:dyDescent="0.25">
      <c r="A90" s="61">
        <v>8584377886</v>
      </c>
      <c r="B90" s="69">
        <f t="shared" si="17"/>
        <v>81</v>
      </c>
      <c r="C90" s="61" t="s">
        <v>59</v>
      </c>
      <c r="D90" s="190" t="s">
        <v>62</v>
      </c>
      <c r="E90" s="190" t="s">
        <v>150</v>
      </c>
      <c r="F90" s="190" t="s">
        <v>151</v>
      </c>
      <c r="G90" s="190" t="s">
        <v>65</v>
      </c>
      <c r="H90" s="190" t="s">
        <v>143</v>
      </c>
      <c r="I90" s="190" t="s">
        <v>75</v>
      </c>
      <c r="J90" s="189" t="s">
        <v>149</v>
      </c>
      <c r="K90" s="189" t="s">
        <v>155</v>
      </c>
      <c r="L90" s="184" t="s">
        <v>792</v>
      </c>
      <c r="M90" s="184" t="s">
        <v>45</v>
      </c>
      <c r="N90" s="184" t="s">
        <v>34</v>
      </c>
      <c r="O90" s="184" t="s">
        <v>32</v>
      </c>
      <c r="P90" s="184" t="s">
        <v>589</v>
      </c>
      <c r="Q90" s="72">
        <v>0</v>
      </c>
      <c r="R90" s="72">
        <v>90</v>
      </c>
      <c r="S90" s="112">
        <v>80</v>
      </c>
      <c r="T90" s="112">
        <v>80</v>
      </c>
      <c r="U90" s="76">
        <f t="shared" ref="U90:U91" si="19">T90/S90</f>
        <v>1</v>
      </c>
      <c r="V90" s="72">
        <v>85</v>
      </c>
      <c r="W90" s="28">
        <v>100</v>
      </c>
      <c r="X90" s="76">
        <f>W90/V90</f>
        <v>1.1764705882352942</v>
      </c>
      <c r="Y90" s="200">
        <v>90</v>
      </c>
      <c r="Z90" s="200">
        <v>85.4</v>
      </c>
      <c r="AA90" s="200">
        <v>85.4</v>
      </c>
      <c r="AB90" s="200">
        <v>85.8</v>
      </c>
      <c r="AC90" s="200">
        <v>85.8</v>
      </c>
      <c r="AD90" s="200">
        <v>86.3</v>
      </c>
      <c r="AE90" s="200">
        <v>90</v>
      </c>
      <c r="AF90" s="200">
        <v>86.7</v>
      </c>
      <c r="AG90" s="200">
        <v>90</v>
      </c>
      <c r="AH90" s="200">
        <v>87.1</v>
      </c>
      <c r="AI90" s="200">
        <v>90</v>
      </c>
      <c r="AJ90" s="200">
        <v>87.5</v>
      </c>
      <c r="AK90" s="200">
        <v>90</v>
      </c>
      <c r="AL90" s="200">
        <v>87.9</v>
      </c>
      <c r="AM90" s="200">
        <v>90</v>
      </c>
      <c r="AN90" s="200">
        <v>88.3</v>
      </c>
      <c r="AO90" s="200">
        <v>100</v>
      </c>
      <c r="AP90" s="200">
        <v>88.8</v>
      </c>
      <c r="AQ90" s="200">
        <v>100</v>
      </c>
      <c r="AR90" s="200">
        <v>89.2</v>
      </c>
      <c r="AS90" s="200">
        <v>100</v>
      </c>
      <c r="AT90" s="200">
        <v>89.6</v>
      </c>
      <c r="AU90" s="200">
        <v>100</v>
      </c>
      <c r="AV90" s="209">
        <v>90</v>
      </c>
      <c r="AW90" s="209">
        <v>100</v>
      </c>
      <c r="AX90" s="210"/>
      <c r="AY90" s="206">
        <v>90</v>
      </c>
      <c r="AZ90" s="206">
        <v>100</v>
      </c>
      <c r="BA90" s="203">
        <f t="shared" ref="BA90:BA91" si="20">AZ90/AY90</f>
        <v>1.1111111111111112</v>
      </c>
      <c r="BB90" s="204">
        <f t="shared" si="16"/>
        <v>1.1111111111111112</v>
      </c>
      <c r="BC90" s="128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</row>
    <row r="91" spans="1:67" ht="131.25" customHeight="1" x14ac:dyDescent="0.25">
      <c r="A91" s="61">
        <v>8584377885</v>
      </c>
      <c r="B91" s="69">
        <f t="shared" si="17"/>
        <v>82</v>
      </c>
      <c r="C91" s="61" t="s">
        <v>59</v>
      </c>
      <c r="D91" s="190" t="s">
        <v>62</v>
      </c>
      <c r="E91" s="190" t="s">
        <v>150</v>
      </c>
      <c r="F91" s="190" t="s">
        <v>151</v>
      </c>
      <c r="G91" s="190" t="s">
        <v>65</v>
      </c>
      <c r="H91" s="190" t="s">
        <v>143</v>
      </c>
      <c r="I91" s="190" t="s">
        <v>75</v>
      </c>
      <c r="J91" s="189" t="s">
        <v>149</v>
      </c>
      <c r="K91" s="189" t="s">
        <v>156</v>
      </c>
      <c r="L91" s="184" t="s">
        <v>792</v>
      </c>
      <c r="M91" s="184" t="s">
        <v>45</v>
      </c>
      <c r="N91" s="184" t="s">
        <v>34</v>
      </c>
      <c r="O91" s="184" t="s">
        <v>32</v>
      </c>
      <c r="P91" s="184" t="s">
        <v>589</v>
      </c>
      <c r="Q91" s="72">
        <v>0</v>
      </c>
      <c r="R91" s="72">
        <v>80</v>
      </c>
      <c r="S91" s="112">
        <v>50</v>
      </c>
      <c r="T91" s="112">
        <v>84</v>
      </c>
      <c r="U91" s="76">
        <f t="shared" si="19"/>
        <v>1.68</v>
      </c>
      <c r="V91" s="72">
        <v>60</v>
      </c>
      <c r="W91" s="28">
        <v>60</v>
      </c>
      <c r="X91" s="76">
        <f>W91/V91</f>
        <v>1</v>
      </c>
      <c r="Y91" s="200">
        <v>70</v>
      </c>
      <c r="Z91" s="200">
        <v>5.8</v>
      </c>
      <c r="AA91" s="200">
        <v>5.8</v>
      </c>
      <c r="AB91" s="200">
        <v>11.7</v>
      </c>
      <c r="AC91" s="200">
        <v>11.7</v>
      </c>
      <c r="AD91" s="200">
        <v>17.5</v>
      </c>
      <c r="AE91" s="200">
        <v>17.5</v>
      </c>
      <c r="AF91" s="200">
        <v>23.3</v>
      </c>
      <c r="AG91" s="200">
        <v>23.3</v>
      </c>
      <c r="AH91" s="200">
        <v>29.2</v>
      </c>
      <c r="AI91" s="200">
        <v>29.2</v>
      </c>
      <c r="AJ91" s="200">
        <v>35</v>
      </c>
      <c r="AK91" s="200">
        <v>35</v>
      </c>
      <c r="AL91" s="200">
        <v>40.799999999999997</v>
      </c>
      <c r="AM91" s="200">
        <v>40.799999999999997</v>
      </c>
      <c r="AN91" s="200">
        <v>46.7</v>
      </c>
      <c r="AO91" s="200">
        <v>46.7</v>
      </c>
      <c r="AP91" s="200">
        <v>52.5</v>
      </c>
      <c r="AQ91" s="200">
        <v>52.5</v>
      </c>
      <c r="AR91" s="200">
        <v>58.3</v>
      </c>
      <c r="AS91" s="200">
        <v>58.3</v>
      </c>
      <c r="AT91" s="200">
        <v>64.2</v>
      </c>
      <c r="AU91" s="200">
        <v>64.2</v>
      </c>
      <c r="AV91" s="209">
        <v>70</v>
      </c>
      <c r="AW91" s="209">
        <v>73</v>
      </c>
      <c r="AX91" s="210"/>
      <c r="AY91" s="206">
        <v>70</v>
      </c>
      <c r="AZ91" s="213">
        <v>77.3</v>
      </c>
      <c r="BA91" s="203">
        <f t="shared" si="20"/>
        <v>1.1042857142857143</v>
      </c>
      <c r="BB91" s="204">
        <f t="shared" si="16"/>
        <v>1.1042857142857143</v>
      </c>
      <c r="BC91" s="128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</row>
    <row r="92" spans="1:67" ht="121.5" customHeight="1" x14ac:dyDescent="0.25">
      <c r="A92" s="61">
        <v>8688868729</v>
      </c>
      <c r="B92" s="69">
        <f t="shared" si="17"/>
        <v>83</v>
      </c>
      <c r="C92" s="61" t="s">
        <v>59</v>
      </c>
      <c r="D92" s="190" t="s">
        <v>62</v>
      </c>
      <c r="E92" s="190" t="s">
        <v>150</v>
      </c>
      <c r="F92" s="190" t="s">
        <v>151</v>
      </c>
      <c r="G92" s="190" t="s">
        <v>65</v>
      </c>
      <c r="H92" s="190" t="s">
        <v>143</v>
      </c>
      <c r="I92" s="190" t="s">
        <v>75</v>
      </c>
      <c r="J92" s="189" t="s">
        <v>149</v>
      </c>
      <c r="K92" s="189" t="s">
        <v>157</v>
      </c>
      <c r="L92" s="184" t="s">
        <v>792</v>
      </c>
      <c r="M92" s="184" t="s">
        <v>624</v>
      </c>
      <c r="N92" s="184" t="s">
        <v>34</v>
      </c>
      <c r="O92" s="184" t="s">
        <v>33</v>
      </c>
      <c r="P92" s="184" t="s">
        <v>590</v>
      </c>
      <c r="Q92" s="72">
        <v>1.45</v>
      </c>
      <c r="R92" s="72">
        <v>1.28</v>
      </c>
      <c r="S92" s="112">
        <v>1.41</v>
      </c>
      <c r="T92" s="112">
        <v>4.5</v>
      </c>
      <c r="U92" s="76">
        <f>S92/T92</f>
        <v>0.3133333333333333</v>
      </c>
      <c r="V92" s="72">
        <v>1.36</v>
      </c>
      <c r="W92" s="28">
        <v>3.4</v>
      </c>
      <c r="X92" s="76">
        <f>V92/W92</f>
        <v>0.4</v>
      </c>
      <c r="Y92" s="200">
        <v>1.32</v>
      </c>
      <c r="Z92" s="200">
        <v>0.11</v>
      </c>
      <c r="AA92" s="200">
        <v>0.4</v>
      </c>
      <c r="AB92" s="200">
        <v>0.22</v>
      </c>
      <c r="AC92" s="200">
        <v>0.33</v>
      </c>
      <c r="AD92" s="200">
        <v>0.33</v>
      </c>
      <c r="AE92" s="200">
        <v>0.3</v>
      </c>
      <c r="AF92" s="200">
        <v>0.44</v>
      </c>
      <c r="AG92" s="200">
        <v>0.21</v>
      </c>
      <c r="AH92" s="200">
        <v>0.55000000000000004</v>
      </c>
      <c r="AI92" s="200">
        <v>0.2</v>
      </c>
      <c r="AJ92" s="200">
        <v>0.66</v>
      </c>
      <c r="AK92" s="200">
        <v>0.2</v>
      </c>
      <c r="AL92" s="200">
        <v>0.77</v>
      </c>
      <c r="AM92" s="200">
        <v>0.19</v>
      </c>
      <c r="AN92" s="200">
        <v>0.88</v>
      </c>
      <c r="AO92" s="200">
        <v>0.18</v>
      </c>
      <c r="AP92" s="200">
        <v>0.99</v>
      </c>
      <c r="AQ92" s="200">
        <v>0.17</v>
      </c>
      <c r="AR92" s="200">
        <v>1.1000000000000001</v>
      </c>
      <c r="AS92" s="200">
        <v>0.17</v>
      </c>
      <c r="AT92" s="200">
        <v>1.21</v>
      </c>
      <c r="AU92" s="200">
        <v>0.16</v>
      </c>
      <c r="AV92" s="209">
        <v>1.32</v>
      </c>
      <c r="AW92" s="209">
        <v>0.16</v>
      </c>
      <c r="AX92" s="210"/>
      <c r="AY92" s="209">
        <v>1.32</v>
      </c>
      <c r="AZ92" s="209">
        <v>0.16</v>
      </c>
      <c r="BA92" s="203">
        <f>AY92/AZ92</f>
        <v>8.25</v>
      </c>
      <c r="BB92" s="204">
        <f>Y92/AZ92</f>
        <v>8.25</v>
      </c>
      <c r="BC92" s="128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</row>
    <row r="93" spans="1:67" ht="96.75" customHeight="1" x14ac:dyDescent="0.25">
      <c r="A93" s="61">
        <v>8216742824</v>
      </c>
      <c r="B93" s="69">
        <f t="shared" si="17"/>
        <v>84</v>
      </c>
      <c r="C93" s="61" t="s">
        <v>59</v>
      </c>
      <c r="D93" s="190" t="s">
        <v>62</v>
      </c>
      <c r="E93" s="190" t="s">
        <v>158</v>
      </c>
      <c r="F93" s="190" t="s">
        <v>2</v>
      </c>
      <c r="G93" s="190" t="s">
        <v>65</v>
      </c>
      <c r="H93" s="190" t="s">
        <v>143</v>
      </c>
      <c r="I93" s="190" t="s">
        <v>75</v>
      </c>
      <c r="J93" s="189" t="s">
        <v>159</v>
      </c>
      <c r="K93" s="189" t="s">
        <v>160</v>
      </c>
      <c r="L93" s="184" t="s">
        <v>792</v>
      </c>
      <c r="M93" s="184" t="s">
        <v>624</v>
      </c>
      <c r="N93" s="184" t="s">
        <v>34</v>
      </c>
      <c r="O93" s="184" t="s">
        <v>33</v>
      </c>
      <c r="P93" s="184" t="s">
        <v>589</v>
      </c>
      <c r="Q93" s="72">
        <v>49</v>
      </c>
      <c r="R93" s="72">
        <v>60.1</v>
      </c>
      <c r="S93" s="112">
        <v>54.8</v>
      </c>
      <c r="T93" s="112">
        <v>54.69</v>
      </c>
      <c r="U93" s="76">
        <f t="shared" ref="U93" si="21">T93/S93</f>
        <v>0.99799270072992696</v>
      </c>
      <c r="V93" s="72">
        <v>56.4</v>
      </c>
      <c r="W93" s="28">
        <v>56.4</v>
      </c>
      <c r="X93" s="76">
        <f>W93/V93</f>
        <v>1</v>
      </c>
      <c r="Y93" s="200">
        <v>57.2</v>
      </c>
      <c r="Z93" s="200">
        <v>56.5</v>
      </c>
      <c r="AA93" s="200">
        <v>56.5</v>
      </c>
      <c r="AB93" s="200">
        <v>56.5</v>
      </c>
      <c r="AC93" s="200">
        <v>56.5</v>
      </c>
      <c r="AD93" s="200">
        <v>56.6</v>
      </c>
      <c r="AE93" s="200">
        <v>56.6</v>
      </c>
      <c r="AF93" s="200">
        <v>56.7</v>
      </c>
      <c r="AG93" s="200">
        <v>56.7</v>
      </c>
      <c r="AH93" s="200">
        <v>56.7</v>
      </c>
      <c r="AI93" s="200">
        <v>56.7</v>
      </c>
      <c r="AJ93" s="200">
        <v>56.8</v>
      </c>
      <c r="AK93" s="200">
        <v>56.8</v>
      </c>
      <c r="AL93" s="200">
        <v>56.9</v>
      </c>
      <c r="AM93" s="200">
        <v>56.9</v>
      </c>
      <c r="AN93" s="200">
        <v>56.9</v>
      </c>
      <c r="AO93" s="200">
        <v>56.9</v>
      </c>
      <c r="AP93" s="200">
        <v>57</v>
      </c>
      <c r="AQ93" s="200">
        <v>57</v>
      </c>
      <c r="AR93" s="200">
        <v>57.1</v>
      </c>
      <c r="AS93" s="200">
        <v>57.1</v>
      </c>
      <c r="AT93" s="200">
        <v>57.1</v>
      </c>
      <c r="AU93" s="200">
        <v>57.1</v>
      </c>
      <c r="AV93" s="209">
        <v>57.2</v>
      </c>
      <c r="AW93" s="209">
        <v>57.2</v>
      </c>
      <c r="AX93" s="210"/>
      <c r="AY93" s="213">
        <v>57.2</v>
      </c>
      <c r="AZ93" s="213">
        <v>57.2</v>
      </c>
      <c r="BA93" s="203">
        <f>AZ93/AY93</f>
        <v>1</v>
      </c>
      <c r="BB93" s="204">
        <f t="shared" si="16"/>
        <v>1</v>
      </c>
      <c r="BC93" s="128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</row>
    <row r="94" spans="1:67" ht="100.5" customHeight="1" x14ac:dyDescent="0.25">
      <c r="A94" s="61">
        <v>8216742822</v>
      </c>
      <c r="B94" s="69">
        <f t="shared" si="17"/>
        <v>85</v>
      </c>
      <c r="C94" s="61" t="s">
        <v>59</v>
      </c>
      <c r="D94" s="190" t="s">
        <v>62</v>
      </c>
      <c r="E94" s="190" t="s">
        <v>158</v>
      </c>
      <c r="F94" s="190" t="s">
        <v>2</v>
      </c>
      <c r="G94" s="190" t="s">
        <v>65</v>
      </c>
      <c r="H94" s="190" t="s">
        <v>143</v>
      </c>
      <c r="I94" s="190" t="s">
        <v>75</v>
      </c>
      <c r="J94" s="189" t="s">
        <v>159</v>
      </c>
      <c r="K94" s="189" t="s">
        <v>161</v>
      </c>
      <c r="L94" s="184" t="s">
        <v>792</v>
      </c>
      <c r="M94" s="184" t="s">
        <v>624</v>
      </c>
      <c r="N94" s="184" t="s">
        <v>34</v>
      </c>
      <c r="O94" s="184" t="s">
        <v>33</v>
      </c>
      <c r="P94" s="184" t="s">
        <v>590</v>
      </c>
      <c r="Q94" s="72">
        <v>20.5</v>
      </c>
      <c r="R94" s="72">
        <v>19.100000000000001</v>
      </c>
      <c r="S94" s="112">
        <v>19</v>
      </c>
      <c r="T94" s="112">
        <v>18.2</v>
      </c>
      <c r="U94" s="76">
        <f>S94/T94</f>
        <v>1.043956043956044</v>
      </c>
      <c r="V94" s="72">
        <v>19.399999999999999</v>
      </c>
      <c r="W94" s="28">
        <v>18.3</v>
      </c>
      <c r="X94" s="76">
        <f>V94/W94</f>
        <v>1.0601092896174862</v>
      </c>
      <c r="Y94" s="200">
        <v>19.3</v>
      </c>
      <c r="Z94" s="200">
        <v>19.399999999999999</v>
      </c>
      <c r="AA94" s="200">
        <v>19.399999999999999</v>
      </c>
      <c r="AB94" s="200">
        <v>19.399999999999999</v>
      </c>
      <c r="AC94" s="200">
        <v>19.399999999999999</v>
      </c>
      <c r="AD94" s="200">
        <v>19.399999999999999</v>
      </c>
      <c r="AE94" s="200">
        <v>19.399999999999999</v>
      </c>
      <c r="AF94" s="200">
        <v>19.399999999999999</v>
      </c>
      <c r="AG94" s="200">
        <v>19.399999999999999</v>
      </c>
      <c r="AH94" s="200">
        <v>19.399999999999999</v>
      </c>
      <c r="AI94" s="200">
        <v>19.399999999999999</v>
      </c>
      <c r="AJ94" s="200">
        <v>19.399999999999999</v>
      </c>
      <c r="AK94" s="200">
        <v>19.399999999999999</v>
      </c>
      <c r="AL94" s="200">
        <v>19.3</v>
      </c>
      <c r="AM94" s="200">
        <v>19.3</v>
      </c>
      <c r="AN94" s="200">
        <v>19.3</v>
      </c>
      <c r="AO94" s="200">
        <v>19.3</v>
      </c>
      <c r="AP94" s="200">
        <v>19.3</v>
      </c>
      <c r="AQ94" s="200">
        <v>19.3</v>
      </c>
      <c r="AR94" s="200">
        <v>19.3</v>
      </c>
      <c r="AS94" s="200">
        <v>19.3</v>
      </c>
      <c r="AT94" s="200">
        <v>19.3</v>
      </c>
      <c r="AU94" s="200">
        <v>19.3</v>
      </c>
      <c r="AV94" s="209">
        <v>19.3</v>
      </c>
      <c r="AW94" s="209">
        <v>19.3</v>
      </c>
      <c r="AX94" s="210"/>
      <c r="AY94" s="213">
        <v>19.3</v>
      </c>
      <c r="AZ94" s="213">
        <v>19.3</v>
      </c>
      <c r="BA94" s="203">
        <f>AY94/AZ94</f>
        <v>1</v>
      </c>
      <c r="BB94" s="204">
        <f>Y94/AZ94</f>
        <v>1</v>
      </c>
      <c r="BC94" s="128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</row>
    <row r="95" spans="1:67" ht="80.25" customHeight="1" x14ac:dyDescent="0.25">
      <c r="A95" s="61">
        <v>8600852073</v>
      </c>
      <c r="B95" s="69">
        <f t="shared" si="17"/>
        <v>86</v>
      </c>
      <c r="C95" s="61" t="s">
        <v>59</v>
      </c>
      <c r="D95" s="190" t="s">
        <v>62</v>
      </c>
      <c r="E95" s="190" t="s">
        <v>158</v>
      </c>
      <c r="F95" s="190" t="s">
        <v>2</v>
      </c>
      <c r="G95" s="190" t="s">
        <v>65</v>
      </c>
      <c r="H95" s="190" t="s">
        <v>143</v>
      </c>
      <c r="I95" s="190" t="s">
        <v>75</v>
      </c>
      <c r="J95" s="189" t="s">
        <v>159</v>
      </c>
      <c r="K95" s="189" t="s">
        <v>162</v>
      </c>
      <c r="L95" s="184" t="s">
        <v>792</v>
      </c>
      <c r="M95" s="184" t="s">
        <v>45</v>
      </c>
      <c r="N95" s="184" t="s">
        <v>34</v>
      </c>
      <c r="O95" s="184" t="s">
        <v>32</v>
      </c>
      <c r="P95" s="184" t="s">
        <v>589</v>
      </c>
      <c r="Q95" s="72">
        <v>66</v>
      </c>
      <c r="R95" s="72">
        <v>80</v>
      </c>
      <c r="S95" s="112">
        <v>66</v>
      </c>
      <c r="T95" s="112">
        <v>66</v>
      </c>
      <c r="U95" s="76">
        <f t="shared" ref="U95:U99" si="22">T95/S95</f>
        <v>1</v>
      </c>
      <c r="V95" s="72">
        <v>70</v>
      </c>
      <c r="W95" s="28">
        <v>70</v>
      </c>
      <c r="X95" s="76">
        <f>W95/V95</f>
        <v>1</v>
      </c>
      <c r="Y95" s="200">
        <v>75</v>
      </c>
      <c r="Z95" s="200">
        <v>6.3</v>
      </c>
      <c r="AA95" s="200">
        <v>6.3</v>
      </c>
      <c r="AB95" s="200">
        <v>12.5</v>
      </c>
      <c r="AC95" s="200">
        <v>12.5</v>
      </c>
      <c r="AD95" s="200">
        <v>18.8</v>
      </c>
      <c r="AE95" s="200">
        <v>18.8</v>
      </c>
      <c r="AF95" s="200">
        <v>25</v>
      </c>
      <c r="AG95" s="200">
        <v>25</v>
      </c>
      <c r="AH95" s="200">
        <v>31.3</v>
      </c>
      <c r="AI95" s="200">
        <v>31.3</v>
      </c>
      <c r="AJ95" s="200">
        <v>37.5</v>
      </c>
      <c r="AK95" s="200">
        <v>37.5</v>
      </c>
      <c r="AL95" s="200">
        <v>43.8</v>
      </c>
      <c r="AM95" s="200">
        <v>43.8</v>
      </c>
      <c r="AN95" s="200">
        <v>50</v>
      </c>
      <c r="AO95" s="200">
        <v>50</v>
      </c>
      <c r="AP95" s="200">
        <v>56.3</v>
      </c>
      <c r="AQ95" s="200">
        <v>60</v>
      </c>
      <c r="AR95" s="200">
        <v>62.5</v>
      </c>
      <c r="AS95" s="200">
        <v>97</v>
      </c>
      <c r="AT95" s="200">
        <v>68.8</v>
      </c>
      <c r="AU95" s="200">
        <v>100</v>
      </c>
      <c r="AV95" s="209">
        <v>75</v>
      </c>
      <c r="AW95" s="209">
        <v>99</v>
      </c>
      <c r="AX95" s="210"/>
      <c r="AY95" s="206">
        <v>75</v>
      </c>
      <c r="AZ95" s="206">
        <v>99</v>
      </c>
      <c r="BA95" s="203">
        <f t="shared" ref="BA95:BA98" si="23">AZ95/AY95</f>
        <v>1.32</v>
      </c>
      <c r="BB95" s="204">
        <f t="shared" si="16"/>
        <v>1.32</v>
      </c>
      <c r="BC95" s="128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</row>
    <row r="96" spans="1:67" ht="87.75" customHeight="1" x14ac:dyDescent="0.25">
      <c r="A96" s="61">
        <v>8600851048</v>
      </c>
      <c r="B96" s="69">
        <f t="shared" si="17"/>
        <v>87</v>
      </c>
      <c r="C96" s="61" t="s">
        <v>59</v>
      </c>
      <c r="D96" s="190" t="s">
        <v>62</v>
      </c>
      <c r="E96" s="190" t="s">
        <v>158</v>
      </c>
      <c r="F96" s="190" t="s">
        <v>2</v>
      </c>
      <c r="G96" s="190" t="s">
        <v>65</v>
      </c>
      <c r="H96" s="190" t="s">
        <v>143</v>
      </c>
      <c r="I96" s="190" t="s">
        <v>75</v>
      </c>
      <c r="J96" s="189" t="s">
        <v>159</v>
      </c>
      <c r="K96" s="189" t="s">
        <v>163</v>
      </c>
      <c r="L96" s="184" t="s">
        <v>792</v>
      </c>
      <c r="M96" s="184" t="s">
        <v>45</v>
      </c>
      <c r="N96" s="184" t="s">
        <v>34</v>
      </c>
      <c r="O96" s="184" t="s">
        <v>32</v>
      </c>
      <c r="P96" s="184" t="s">
        <v>589</v>
      </c>
      <c r="Q96" s="72">
        <v>53.3</v>
      </c>
      <c r="R96" s="72">
        <v>59.7</v>
      </c>
      <c r="S96" s="112">
        <v>57.7</v>
      </c>
      <c r="T96" s="112">
        <v>59.1</v>
      </c>
      <c r="U96" s="76">
        <f t="shared" si="22"/>
        <v>1.024263431542461</v>
      </c>
      <c r="V96" s="72">
        <v>58.5</v>
      </c>
      <c r="W96" s="28">
        <v>59.6</v>
      </c>
      <c r="X96" s="76">
        <f>W96/V96</f>
        <v>1.0188034188034187</v>
      </c>
      <c r="Y96" s="200">
        <v>58.8</v>
      </c>
      <c r="Z96" s="200">
        <v>58.5</v>
      </c>
      <c r="AA96" s="200">
        <v>58.5</v>
      </c>
      <c r="AB96" s="200">
        <v>58.6</v>
      </c>
      <c r="AC96" s="200">
        <v>58.6</v>
      </c>
      <c r="AD96" s="200">
        <v>58.6</v>
      </c>
      <c r="AE96" s="200">
        <v>58.6</v>
      </c>
      <c r="AF96" s="200">
        <v>58.6</v>
      </c>
      <c r="AG96" s="200">
        <v>58.6</v>
      </c>
      <c r="AH96" s="200">
        <v>58.6</v>
      </c>
      <c r="AI96" s="200">
        <v>58.6</v>
      </c>
      <c r="AJ96" s="200">
        <v>58.7</v>
      </c>
      <c r="AK96" s="200">
        <v>58.7</v>
      </c>
      <c r="AL96" s="200">
        <v>58.7</v>
      </c>
      <c r="AM96" s="200">
        <v>58.7</v>
      </c>
      <c r="AN96" s="200">
        <v>58.7</v>
      </c>
      <c r="AO96" s="200">
        <v>58.7</v>
      </c>
      <c r="AP96" s="200">
        <v>58.7</v>
      </c>
      <c r="AQ96" s="200">
        <v>58.7</v>
      </c>
      <c r="AR96" s="200">
        <v>58.8</v>
      </c>
      <c r="AS96" s="200">
        <v>58.8</v>
      </c>
      <c r="AT96" s="200">
        <v>58.8</v>
      </c>
      <c r="AU96" s="200">
        <v>58.8</v>
      </c>
      <c r="AV96" s="209">
        <v>58.8</v>
      </c>
      <c r="AW96" s="209">
        <v>58.8</v>
      </c>
      <c r="AX96" s="210"/>
      <c r="AY96" s="213">
        <v>58.8</v>
      </c>
      <c r="AZ96" s="213">
        <v>58.8</v>
      </c>
      <c r="BA96" s="203">
        <f t="shared" si="23"/>
        <v>1</v>
      </c>
      <c r="BB96" s="204">
        <f t="shared" si="16"/>
        <v>1</v>
      </c>
      <c r="BC96" s="128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</row>
    <row r="97" spans="1:67" ht="142.5" customHeight="1" x14ac:dyDescent="0.25">
      <c r="A97" s="61">
        <v>8600861531</v>
      </c>
      <c r="B97" s="69">
        <f t="shared" si="17"/>
        <v>88</v>
      </c>
      <c r="C97" s="61" t="s">
        <v>59</v>
      </c>
      <c r="D97" s="190" t="s">
        <v>62</v>
      </c>
      <c r="E97" s="190" t="s">
        <v>166</v>
      </c>
      <c r="F97" s="190" t="s">
        <v>3</v>
      </c>
      <c r="G97" s="190" t="s">
        <v>65</v>
      </c>
      <c r="H97" s="190" t="s">
        <v>143</v>
      </c>
      <c r="I97" s="190" t="s">
        <v>75</v>
      </c>
      <c r="J97" s="189" t="s">
        <v>164</v>
      </c>
      <c r="K97" s="189" t="s">
        <v>165</v>
      </c>
      <c r="L97" s="184" t="s">
        <v>792</v>
      </c>
      <c r="M97" s="184" t="s">
        <v>45</v>
      </c>
      <c r="N97" s="184" t="s">
        <v>34</v>
      </c>
      <c r="O97" s="184" t="s">
        <v>32</v>
      </c>
      <c r="P97" s="184" t="s">
        <v>589</v>
      </c>
      <c r="Q97" s="72">
        <v>22.2</v>
      </c>
      <c r="R97" s="72">
        <v>95.5</v>
      </c>
      <c r="S97" s="112">
        <v>95.5</v>
      </c>
      <c r="T97" s="112">
        <v>95.5</v>
      </c>
      <c r="U97" s="76">
        <f t="shared" si="22"/>
        <v>1</v>
      </c>
      <c r="V97" s="72">
        <v>95.5</v>
      </c>
      <c r="W97" s="28">
        <v>95.5</v>
      </c>
      <c r="X97" s="76">
        <f>W97/V97</f>
        <v>1</v>
      </c>
      <c r="Y97" s="200">
        <v>95.5</v>
      </c>
      <c r="Z97" s="200">
        <v>0</v>
      </c>
      <c r="AA97" s="200">
        <v>100</v>
      </c>
      <c r="AB97" s="200">
        <v>100</v>
      </c>
      <c r="AC97" s="200">
        <v>100</v>
      </c>
      <c r="AD97" s="200">
        <v>100</v>
      </c>
      <c r="AE97" s="200">
        <v>100</v>
      </c>
      <c r="AF97" s="200">
        <v>100</v>
      </c>
      <c r="AG97" s="200">
        <v>100</v>
      </c>
      <c r="AH97" s="200">
        <v>100</v>
      </c>
      <c r="AI97" s="200">
        <v>100</v>
      </c>
      <c r="AJ97" s="200">
        <v>100</v>
      </c>
      <c r="AK97" s="200">
        <v>100</v>
      </c>
      <c r="AL97" s="200">
        <v>100</v>
      </c>
      <c r="AM97" s="200">
        <v>100</v>
      </c>
      <c r="AN97" s="200">
        <v>100</v>
      </c>
      <c r="AO97" s="200">
        <v>100</v>
      </c>
      <c r="AP97" s="200">
        <v>100</v>
      </c>
      <c r="AQ97" s="200">
        <v>100</v>
      </c>
      <c r="AR97" s="200">
        <v>100</v>
      </c>
      <c r="AS97" s="200">
        <v>100</v>
      </c>
      <c r="AT97" s="200">
        <v>100</v>
      </c>
      <c r="AU97" s="200">
        <v>100</v>
      </c>
      <c r="AV97" s="209">
        <v>95.5</v>
      </c>
      <c r="AW97" s="209">
        <v>95.5</v>
      </c>
      <c r="AX97" s="210"/>
      <c r="AY97" s="213">
        <v>95.5</v>
      </c>
      <c r="AZ97" s="213">
        <v>95.5</v>
      </c>
      <c r="BA97" s="203">
        <f t="shared" si="23"/>
        <v>1</v>
      </c>
      <c r="BB97" s="204">
        <f t="shared" si="16"/>
        <v>1</v>
      </c>
      <c r="BC97" s="128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</row>
    <row r="98" spans="1:67" ht="152.25" customHeight="1" x14ac:dyDescent="0.25">
      <c r="A98" s="61">
        <v>8600861533</v>
      </c>
      <c r="B98" s="69">
        <f t="shared" si="17"/>
        <v>89</v>
      </c>
      <c r="C98" s="61" t="s">
        <v>59</v>
      </c>
      <c r="D98" s="190" t="s">
        <v>62</v>
      </c>
      <c r="E98" s="190" t="s">
        <v>166</v>
      </c>
      <c r="F98" s="190" t="s">
        <v>3</v>
      </c>
      <c r="G98" s="190" t="s">
        <v>65</v>
      </c>
      <c r="H98" s="190" t="s">
        <v>143</v>
      </c>
      <c r="I98" s="190" t="s">
        <v>75</v>
      </c>
      <c r="J98" s="189" t="s">
        <v>164</v>
      </c>
      <c r="K98" s="189" t="s">
        <v>167</v>
      </c>
      <c r="L98" s="184" t="s">
        <v>792</v>
      </c>
      <c r="M98" s="184" t="s">
        <v>45</v>
      </c>
      <c r="N98" s="184" t="s">
        <v>34</v>
      </c>
      <c r="O98" s="184" t="s">
        <v>32</v>
      </c>
      <c r="P98" s="184" t="s">
        <v>589</v>
      </c>
      <c r="Q98" s="72">
        <v>0</v>
      </c>
      <c r="R98" s="72">
        <v>95.5</v>
      </c>
      <c r="S98" s="112">
        <v>40.5</v>
      </c>
      <c r="T98" s="112">
        <v>91.4</v>
      </c>
      <c r="U98" s="76">
        <f t="shared" si="22"/>
        <v>2.2567901234567902</v>
      </c>
      <c r="V98" s="72">
        <v>70.5</v>
      </c>
      <c r="W98" s="28">
        <v>100</v>
      </c>
      <c r="X98" s="76">
        <f>W98/V98</f>
        <v>1.4184397163120568</v>
      </c>
      <c r="Y98" s="200">
        <v>90.5</v>
      </c>
      <c r="Z98" s="200">
        <v>0</v>
      </c>
      <c r="AA98" s="200">
        <v>100</v>
      </c>
      <c r="AB98" s="200">
        <v>90</v>
      </c>
      <c r="AC98" s="200">
        <v>100</v>
      </c>
      <c r="AD98" s="200">
        <v>90</v>
      </c>
      <c r="AE98" s="200">
        <v>100</v>
      </c>
      <c r="AF98" s="200">
        <v>90</v>
      </c>
      <c r="AG98" s="200">
        <v>100</v>
      </c>
      <c r="AH98" s="200">
        <v>90</v>
      </c>
      <c r="AI98" s="200">
        <v>100</v>
      </c>
      <c r="AJ98" s="200">
        <v>90</v>
      </c>
      <c r="AK98" s="200">
        <v>100</v>
      </c>
      <c r="AL98" s="200">
        <v>90</v>
      </c>
      <c r="AM98" s="200">
        <v>100</v>
      </c>
      <c r="AN98" s="200">
        <v>90</v>
      </c>
      <c r="AO98" s="200">
        <v>100</v>
      </c>
      <c r="AP98" s="200">
        <v>90</v>
      </c>
      <c r="AQ98" s="200">
        <v>100</v>
      </c>
      <c r="AR98" s="200">
        <v>90</v>
      </c>
      <c r="AS98" s="200">
        <v>100</v>
      </c>
      <c r="AT98" s="200">
        <v>90.5</v>
      </c>
      <c r="AU98" s="200">
        <v>100</v>
      </c>
      <c r="AV98" s="209">
        <v>90.5</v>
      </c>
      <c r="AW98" s="209">
        <v>100</v>
      </c>
      <c r="AX98" s="210"/>
      <c r="AY98" s="213">
        <v>90.5</v>
      </c>
      <c r="AZ98" s="206">
        <v>100</v>
      </c>
      <c r="BA98" s="203">
        <f t="shared" si="23"/>
        <v>1.1049723756906078</v>
      </c>
      <c r="BB98" s="204">
        <f t="shared" si="16"/>
        <v>1.1049723756906078</v>
      </c>
      <c r="BC98" s="128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</row>
    <row r="99" spans="1:67" ht="149.25" customHeight="1" x14ac:dyDescent="0.25">
      <c r="A99" s="61">
        <v>8600861529</v>
      </c>
      <c r="B99" s="69">
        <f t="shared" si="17"/>
        <v>90</v>
      </c>
      <c r="C99" s="61" t="s">
        <v>59</v>
      </c>
      <c r="D99" s="190" t="s">
        <v>62</v>
      </c>
      <c r="E99" s="190" t="s">
        <v>166</v>
      </c>
      <c r="F99" s="190" t="s">
        <v>3</v>
      </c>
      <c r="G99" s="190" t="s">
        <v>65</v>
      </c>
      <c r="H99" s="190" t="s">
        <v>143</v>
      </c>
      <c r="I99" s="190" t="s">
        <v>75</v>
      </c>
      <c r="J99" s="189" t="s">
        <v>164</v>
      </c>
      <c r="K99" s="189" t="s">
        <v>882</v>
      </c>
      <c r="L99" s="184" t="s">
        <v>792</v>
      </c>
      <c r="M99" s="184" t="s">
        <v>624</v>
      </c>
      <c r="N99" s="184" t="s">
        <v>34</v>
      </c>
      <c r="O99" s="184" t="s">
        <v>33</v>
      </c>
      <c r="P99" s="184" t="s">
        <v>589</v>
      </c>
      <c r="Q99" s="72">
        <v>84.3</v>
      </c>
      <c r="R99" s="72">
        <v>84.5</v>
      </c>
      <c r="S99" s="112">
        <v>84.4</v>
      </c>
      <c r="T99" s="112">
        <v>81.8</v>
      </c>
      <c r="U99" s="76">
        <f t="shared" si="22"/>
        <v>0.96919431279620838</v>
      </c>
      <c r="V99" s="72">
        <v>84.4</v>
      </c>
      <c r="W99" s="28">
        <v>62.3</v>
      </c>
      <c r="X99" s="76">
        <f>W99/V99</f>
        <v>0.73815165876777245</v>
      </c>
      <c r="Y99" s="200">
        <v>84.5</v>
      </c>
      <c r="Z99" s="200">
        <v>0</v>
      </c>
      <c r="AA99" s="200">
        <v>65.099999999999994</v>
      </c>
      <c r="AB99" s="200">
        <v>65.099999999999994</v>
      </c>
      <c r="AC99" s="200">
        <v>65.099999999999994</v>
      </c>
      <c r="AD99" s="200">
        <v>65.099999999999994</v>
      </c>
      <c r="AE99" s="200">
        <v>68</v>
      </c>
      <c r="AF99" s="200">
        <v>68</v>
      </c>
      <c r="AG99" s="200">
        <v>67.8</v>
      </c>
      <c r="AH99" s="200">
        <v>68</v>
      </c>
      <c r="AI99" s="200">
        <v>67.8</v>
      </c>
      <c r="AJ99" s="200">
        <v>68</v>
      </c>
      <c r="AK99" s="200">
        <v>67.8</v>
      </c>
      <c r="AL99" s="200">
        <v>72</v>
      </c>
      <c r="AM99" s="200">
        <v>67.8</v>
      </c>
      <c r="AN99" s="200">
        <v>72</v>
      </c>
      <c r="AO99" s="200">
        <v>59.4</v>
      </c>
      <c r="AP99" s="200">
        <v>78</v>
      </c>
      <c r="AQ99" s="200">
        <v>62</v>
      </c>
      <c r="AR99" s="200">
        <v>80</v>
      </c>
      <c r="AS99" s="200">
        <v>63.5</v>
      </c>
      <c r="AT99" s="200">
        <v>84.5</v>
      </c>
      <c r="AU99" s="200">
        <v>62.4</v>
      </c>
      <c r="AV99" s="209">
        <v>84.5</v>
      </c>
      <c r="AW99" s="209">
        <v>62.4</v>
      </c>
      <c r="AX99" s="210"/>
      <c r="AY99" s="213">
        <v>84.5</v>
      </c>
      <c r="AZ99" s="213">
        <v>62.4</v>
      </c>
      <c r="BA99" s="203">
        <f>AZ99/AY99</f>
        <v>0.73846153846153839</v>
      </c>
      <c r="BB99" s="204">
        <f>AZ99/Y99</f>
        <v>0.73846153846153839</v>
      </c>
      <c r="BC99" s="128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</row>
    <row r="100" spans="1:67" ht="140.25" customHeight="1" x14ac:dyDescent="0.25">
      <c r="A100" s="61">
        <v>8216803738</v>
      </c>
      <c r="B100" s="69">
        <f t="shared" si="17"/>
        <v>91</v>
      </c>
      <c r="C100" s="61" t="s">
        <v>59</v>
      </c>
      <c r="D100" s="190" t="s">
        <v>62</v>
      </c>
      <c r="E100" s="190" t="s">
        <v>166</v>
      </c>
      <c r="F100" s="190" t="s">
        <v>3</v>
      </c>
      <c r="G100" s="190" t="s">
        <v>65</v>
      </c>
      <c r="H100" s="190" t="s">
        <v>143</v>
      </c>
      <c r="I100" s="190" t="s">
        <v>82</v>
      </c>
      <c r="J100" s="189" t="s">
        <v>168</v>
      </c>
      <c r="K100" s="189" t="s">
        <v>169</v>
      </c>
      <c r="L100" s="184" t="s">
        <v>803</v>
      </c>
      <c r="M100" s="184" t="s">
        <v>624</v>
      </c>
      <c r="N100" s="184" t="s">
        <v>34</v>
      </c>
      <c r="O100" s="184" t="s">
        <v>33</v>
      </c>
      <c r="P100" s="184" t="s">
        <v>590</v>
      </c>
      <c r="Q100" s="72">
        <v>6.8</v>
      </c>
      <c r="R100" s="72">
        <v>5.6</v>
      </c>
      <c r="S100" s="112">
        <v>6.2</v>
      </c>
      <c r="T100" s="112">
        <v>5.7</v>
      </c>
      <c r="U100" s="76">
        <f t="shared" ref="U100:U102" si="24">S100/T100</f>
        <v>1.0877192982456141</v>
      </c>
      <c r="V100" s="72">
        <v>5.9</v>
      </c>
      <c r="W100" s="28">
        <v>7.1</v>
      </c>
      <c r="X100" s="76">
        <f>V100/W100</f>
        <v>0.83098591549295786</v>
      </c>
      <c r="Y100" s="200">
        <v>5.7</v>
      </c>
      <c r="Z100" s="200">
        <v>0</v>
      </c>
      <c r="AA100" s="200">
        <v>4.0999999999999996</v>
      </c>
      <c r="AB100" s="200">
        <v>6</v>
      </c>
      <c r="AC100" s="200">
        <v>4.5</v>
      </c>
      <c r="AD100" s="200">
        <v>5.9</v>
      </c>
      <c r="AE100" s="200">
        <v>2.8</v>
      </c>
      <c r="AF100" s="200">
        <v>5.9</v>
      </c>
      <c r="AG100" s="200">
        <v>3.2</v>
      </c>
      <c r="AH100" s="200">
        <v>5.9</v>
      </c>
      <c r="AI100" s="200">
        <v>4.2</v>
      </c>
      <c r="AJ100" s="200">
        <v>5.8</v>
      </c>
      <c r="AK100" s="200">
        <v>4.2</v>
      </c>
      <c r="AL100" s="200">
        <v>5.8</v>
      </c>
      <c r="AM100" s="200">
        <v>3.5</v>
      </c>
      <c r="AN100" s="200">
        <v>5.8</v>
      </c>
      <c r="AO100" s="200">
        <v>4.5999999999999996</v>
      </c>
      <c r="AP100" s="200">
        <v>5.7</v>
      </c>
      <c r="AQ100" s="200">
        <v>4.0999999999999996</v>
      </c>
      <c r="AR100" s="200">
        <v>5.7</v>
      </c>
      <c r="AS100" s="200">
        <v>4.0999999999999996</v>
      </c>
      <c r="AT100" s="200">
        <v>5.7</v>
      </c>
      <c r="AU100" s="200">
        <v>5.2</v>
      </c>
      <c r="AV100" s="209">
        <v>5.7</v>
      </c>
      <c r="AW100" s="209">
        <v>5.2</v>
      </c>
      <c r="AX100" s="210"/>
      <c r="AY100" s="213">
        <v>5.7</v>
      </c>
      <c r="AZ100" s="213">
        <v>5.2</v>
      </c>
      <c r="BA100" s="203">
        <f>AY100/AZ100</f>
        <v>1.0961538461538463</v>
      </c>
      <c r="BB100" s="204">
        <f>Y100/AZ100</f>
        <v>1.0961538461538463</v>
      </c>
      <c r="BC100" s="128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</row>
    <row r="101" spans="1:67" ht="141.75" customHeight="1" x14ac:dyDescent="0.25">
      <c r="A101" s="61">
        <v>8216803740</v>
      </c>
      <c r="B101" s="69">
        <f t="shared" si="17"/>
        <v>92</v>
      </c>
      <c r="C101" s="61" t="s">
        <v>59</v>
      </c>
      <c r="D101" s="190" t="s">
        <v>62</v>
      </c>
      <c r="E101" s="190" t="s">
        <v>166</v>
      </c>
      <c r="F101" s="190" t="s">
        <v>3</v>
      </c>
      <c r="G101" s="190" t="s">
        <v>65</v>
      </c>
      <c r="H101" s="190" t="s">
        <v>143</v>
      </c>
      <c r="I101" s="190" t="s">
        <v>82</v>
      </c>
      <c r="J101" s="189" t="s">
        <v>168</v>
      </c>
      <c r="K101" s="189" t="s">
        <v>170</v>
      </c>
      <c r="L101" s="184" t="s">
        <v>804</v>
      </c>
      <c r="M101" s="184" t="s">
        <v>624</v>
      </c>
      <c r="N101" s="184" t="s">
        <v>34</v>
      </c>
      <c r="O101" s="184" t="s">
        <v>33</v>
      </c>
      <c r="P101" s="184" t="s">
        <v>590</v>
      </c>
      <c r="Q101" s="72">
        <v>64.599999999999994</v>
      </c>
      <c r="R101" s="72">
        <v>48.1</v>
      </c>
      <c r="S101" s="112">
        <v>57</v>
      </c>
      <c r="T101" s="112">
        <v>43.2</v>
      </c>
      <c r="U101" s="76">
        <f t="shared" si="24"/>
        <v>1.3194444444444444</v>
      </c>
      <c r="V101" s="72">
        <v>53</v>
      </c>
      <c r="W101" s="28">
        <v>44.8</v>
      </c>
      <c r="X101" s="76">
        <f>V101/W101</f>
        <v>1.1830357142857144</v>
      </c>
      <c r="Y101" s="200">
        <v>50</v>
      </c>
      <c r="Z101" s="200">
        <v>0</v>
      </c>
      <c r="AA101" s="200">
        <v>17.7</v>
      </c>
      <c r="AB101" s="200">
        <v>50</v>
      </c>
      <c r="AC101" s="200">
        <v>27.9</v>
      </c>
      <c r="AD101" s="200">
        <v>50</v>
      </c>
      <c r="AE101" s="200">
        <v>18.3</v>
      </c>
      <c r="AF101" s="200">
        <v>50</v>
      </c>
      <c r="AG101" s="200">
        <v>32</v>
      </c>
      <c r="AH101" s="200">
        <v>50</v>
      </c>
      <c r="AI101" s="200">
        <v>32.700000000000003</v>
      </c>
      <c r="AJ101" s="200">
        <v>50</v>
      </c>
      <c r="AK101" s="200">
        <v>36.299999999999997</v>
      </c>
      <c r="AL101" s="200">
        <v>50</v>
      </c>
      <c r="AM101" s="200">
        <v>31</v>
      </c>
      <c r="AN101" s="200">
        <v>50</v>
      </c>
      <c r="AO101" s="200">
        <v>33.799999999999997</v>
      </c>
      <c r="AP101" s="200">
        <v>50</v>
      </c>
      <c r="AQ101" s="200">
        <v>30.1</v>
      </c>
      <c r="AR101" s="200">
        <v>50</v>
      </c>
      <c r="AS101" s="200">
        <v>32.5</v>
      </c>
      <c r="AT101" s="200">
        <v>50</v>
      </c>
      <c r="AU101" s="200">
        <v>36.1</v>
      </c>
      <c r="AV101" s="209">
        <v>50</v>
      </c>
      <c r="AW101" s="209">
        <v>36</v>
      </c>
      <c r="AX101" s="210"/>
      <c r="AY101" s="206">
        <v>50</v>
      </c>
      <c r="AZ101" s="206">
        <v>36</v>
      </c>
      <c r="BA101" s="203">
        <f>AY101/AZ101</f>
        <v>1.3888888888888888</v>
      </c>
      <c r="BB101" s="204">
        <f>Y101/AZ101</f>
        <v>1.3888888888888888</v>
      </c>
      <c r="BC101" s="128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</row>
    <row r="102" spans="1:67" ht="135.75" customHeight="1" x14ac:dyDescent="0.25">
      <c r="A102" s="61">
        <v>8600861530</v>
      </c>
      <c r="B102" s="69">
        <f t="shared" si="17"/>
        <v>93</v>
      </c>
      <c r="C102" s="61" t="s">
        <v>59</v>
      </c>
      <c r="D102" s="190" t="s">
        <v>62</v>
      </c>
      <c r="E102" s="190" t="s">
        <v>166</v>
      </c>
      <c r="F102" s="190" t="s">
        <v>3</v>
      </c>
      <c r="G102" s="190" t="s">
        <v>65</v>
      </c>
      <c r="H102" s="190" t="s">
        <v>143</v>
      </c>
      <c r="I102" s="190" t="s">
        <v>82</v>
      </c>
      <c r="J102" s="189" t="s">
        <v>168</v>
      </c>
      <c r="K102" s="189" t="s">
        <v>171</v>
      </c>
      <c r="L102" s="184" t="s">
        <v>803</v>
      </c>
      <c r="M102" s="184" t="s">
        <v>45</v>
      </c>
      <c r="N102" s="184" t="s">
        <v>34</v>
      </c>
      <c r="O102" s="184" t="s">
        <v>32</v>
      </c>
      <c r="P102" s="184" t="s">
        <v>590</v>
      </c>
      <c r="Q102" s="72">
        <v>5.8</v>
      </c>
      <c r="R102" s="72">
        <v>4.4000000000000004</v>
      </c>
      <c r="S102" s="112">
        <v>5</v>
      </c>
      <c r="T102" s="112">
        <v>5</v>
      </c>
      <c r="U102" s="76">
        <f t="shared" si="24"/>
        <v>1</v>
      </c>
      <c r="V102" s="72">
        <v>4.8</v>
      </c>
      <c r="W102" s="28">
        <v>6.2</v>
      </c>
      <c r="X102" s="76">
        <f>V102/W102</f>
        <v>0.77419354838709675</v>
      </c>
      <c r="Y102" s="200">
        <v>4.5999999999999996</v>
      </c>
      <c r="Z102" s="200">
        <v>0</v>
      </c>
      <c r="AA102" s="200">
        <v>0</v>
      </c>
      <c r="AB102" s="200">
        <v>4.5999999999999996</v>
      </c>
      <c r="AC102" s="200">
        <v>2.1</v>
      </c>
      <c r="AD102" s="200">
        <v>4.5999999999999996</v>
      </c>
      <c r="AE102" s="200">
        <v>1.4</v>
      </c>
      <c r="AF102" s="200">
        <v>4.5999999999999996</v>
      </c>
      <c r="AG102" s="200">
        <v>2.2000000000000002</v>
      </c>
      <c r="AH102" s="200">
        <v>4.5999999999999996</v>
      </c>
      <c r="AI102" s="200">
        <v>3.3</v>
      </c>
      <c r="AJ102" s="200">
        <v>4.5999999999999996</v>
      </c>
      <c r="AK102" s="200">
        <v>2.8</v>
      </c>
      <c r="AL102" s="200">
        <v>4.5999999999999996</v>
      </c>
      <c r="AM102" s="200">
        <v>2.2999999999999998</v>
      </c>
      <c r="AN102" s="200">
        <v>4.5999999999999996</v>
      </c>
      <c r="AO102" s="200">
        <v>3.5</v>
      </c>
      <c r="AP102" s="200">
        <v>4.5999999999999996</v>
      </c>
      <c r="AQ102" s="200">
        <v>3.2</v>
      </c>
      <c r="AR102" s="200">
        <v>4.5999999999999996</v>
      </c>
      <c r="AS102" s="200">
        <v>3.2</v>
      </c>
      <c r="AT102" s="200">
        <v>4.5999999999999996</v>
      </c>
      <c r="AU102" s="200">
        <v>4.3</v>
      </c>
      <c r="AV102" s="209">
        <v>4.5999999999999996</v>
      </c>
      <c r="AW102" s="209">
        <v>4.5</v>
      </c>
      <c r="AX102" s="210"/>
      <c r="AY102" s="213">
        <v>4.5999999999999996</v>
      </c>
      <c r="AZ102" s="213">
        <v>4.5</v>
      </c>
      <c r="BA102" s="203">
        <f>AY102/AZ102</f>
        <v>1.0222222222222221</v>
      </c>
      <c r="BB102" s="204">
        <f>Y102/AZ102</f>
        <v>1.0222222222222221</v>
      </c>
      <c r="BC102" s="128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</row>
    <row r="103" spans="1:67" ht="156" customHeight="1" x14ac:dyDescent="0.25">
      <c r="A103" s="61">
        <v>8216803737</v>
      </c>
      <c r="B103" s="69">
        <f t="shared" si="17"/>
        <v>94</v>
      </c>
      <c r="C103" s="61" t="s">
        <v>59</v>
      </c>
      <c r="D103" s="190" t="s">
        <v>62</v>
      </c>
      <c r="E103" s="190" t="s">
        <v>166</v>
      </c>
      <c r="F103" s="190" t="s">
        <v>3</v>
      </c>
      <c r="G103" s="190" t="s">
        <v>65</v>
      </c>
      <c r="H103" s="190" t="s">
        <v>143</v>
      </c>
      <c r="I103" s="190" t="s">
        <v>82</v>
      </c>
      <c r="J103" s="189" t="s">
        <v>172</v>
      </c>
      <c r="K103" s="189" t="s">
        <v>173</v>
      </c>
      <c r="L103" s="184" t="s">
        <v>792</v>
      </c>
      <c r="M103" s="184" t="s">
        <v>624</v>
      </c>
      <c r="N103" s="184" t="s">
        <v>34</v>
      </c>
      <c r="O103" s="184" t="s">
        <v>33</v>
      </c>
      <c r="P103" s="184" t="s">
        <v>589</v>
      </c>
      <c r="Q103" s="72">
        <v>28.6</v>
      </c>
      <c r="R103" s="72">
        <v>90</v>
      </c>
      <c r="S103" s="112">
        <v>60</v>
      </c>
      <c r="T103" s="112">
        <v>64.2</v>
      </c>
      <c r="U103" s="76">
        <f t="shared" ref="U103:U124" si="25">T103/S103</f>
        <v>1.07</v>
      </c>
      <c r="V103" s="72">
        <v>70</v>
      </c>
      <c r="W103" s="28">
        <v>74.8</v>
      </c>
      <c r="X103" s="76">
        <f t="shared" ref="X103:X115" si="26">W103/V103</f>
        <v>1.0685714285714285</v>
      </c>
      <c r="Y103" s="200">
        <v>80</v>
      </c>
      <c r="Z103" s="200">
        <v>0</v>
      </c>
      <c r="AA103" s="200">
        <v>79.8</v>
      </c>
      <c r="AB103" s="200">
        <v>78</v>
      </c>
      <c r="AC103" s="200">
        <v>82.1</v>
      </c>
      <c r="AD103" s="200">
        <v>78</v>
      </c>
      <c r="AE103" s="200">
        <v>81.099999999999994</v>
      </c>
      <c r="AF103" s="200">
        <v>78</v>
      </c>
      <c r="AG103" s="200">
        <v>86.1</v>
      </c>
      <c r="AH103" s="200">
        <v>78</v>
      </c>
      <c r="AI103" s="200">
        <v>80.400000000000006</v>
      </c>
      <c r="AJ103" s="200">
        <v>78</v>
      </c>
      <c r="AK103" s="200">
        <v>81.099999999999994</v>
      </c>
      <c r="AL103" s="200">
        <v>79</v>
      </c>
      <c r="AM103" s="200">
        <v>82.5</v>
      </c>
      <c r="AN103" s="200">
        <v>79</v>
      </c>
      <c r="AO103" s="200">
        <v>82.5</v>
      </c>
      <c r="AP103" s="200">
        <v>79</v>
      </c>
      <c r="AQ103" s="200">
        <v>82.2</v>
      </c>
      <c r="AR103" s="200">
        <v>80</v>
      </c>
      <c r="AS103" s="200">
        <v>81.900000000000006</v>
      </c>
      <c r="AT103" s="200">
        <v>80</v>
      </c>
      <c r="AU103" s="200">
        <v>81.099999999999994</v>
      </c>
      <c r="AV103" s="209">
        <v>80</v>
      </c>
      <c r="AW103" s="209">
        <v>80.599999999999994</v>
      </c>
      <c r="AX103" s="210"/>
      <c r="AY103" s="206">
        <v>80</v>
      </c>
      <c r="AZ103" s="213">
        <v>80.599999999999994</v>
      </c>
      <c r="BA103" s="203">
        <f t="shared" ref="BA103:BA126" si="27">AZ103/AY103</f>
        <v>1.0074999999999998</v>
      </c>
      <c r="BB103" s="204">
        <f t="shared" si="16"/>
        <v>1.0074999999999998</v>
      </c>
      <c r="BC103" s="128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</row>
    <row r="104" spans="1:67" ht="136.5" customHeight="1" x14ac:dyDescent="0.25">
      <c r="A104" s="61">
        <v>8216803743</v>
      </c>
      <c r="B104" s="69">
        <f t="shared" si="17"/>
        <v>95</v>
      </c>
      <c r="C104" s="61" t="s">
        <v>59</v>
      </c>
      <c r="D104" s="190" t="s">
        <v>62</v>
      </c>
      <c r="E104" s="190" t="s">
        <v>166</v>
      </c>
      <c r="F104" s="190" t="s">
        <v>3</v>
      </c>
      <c r="G104" s="190" t="s">
        <v>65</v>
      </c>
      <c r="H104" s="190" t="s">
        <v>143</v>
      </c>
      <c r="I104" s="190" t="s">
        <v>82</v>
      </c>
      <c r="J104" s="189" t="s">
        <v>172</v>
      </c>
      <c r="K104" s="189" t="s">
        <v>174</v>
      </c>
      <c r="L104" s="184" t="s">
        <v>792</v>
      </c>
      <c r="M104" s="184" t="s">
        <v>624</v>
      </c>
      <c r="N104" s="184" t="s">
        <v>34</v>
      </c>
      <c r="O104" s="184" t="s">
        <v>33</v>
      </c>
      <c r="P104" s="184" t="s">
        <v>589</v>
      </c>
      <c r="Q104" s="72">
        <v>41.4</v>
      </c>
      <c r="R104" s="72">
        <v>90</v>
      </c>
      <c r="S104" s="112">
        <v>65</v>
      </c>
      <c r="T104" s="112">
        <v>68.7</v>
      </c>
      <c r="U104" s="76">
        <f t="shared" si="25"/>
        <v>1.0569230769230771</v>
      </c>
      <c r="V104" s="72">
        <v>70</v>
      </c>
      <c r="W104" s="28">
        <v>72.099999999999994</v>
      </c>
      <c r="X104" s="76">
        <f t="shared" si="26"/>
        <v>1.03</v>
      </c>
      <c r="Y104" s="200">
        <v>80</v>
      </c>
      <c r="Z104" s="200">
        <v>0</v>
      </c>
      <c r="AA104" s="200">
        <v>80.3</v>
      </c>
      <c r="AB104" s="200">
        <v>78</v>
      </c>
      <c r="AC104" s="200">
        <v>80.2</v>
      </c>
      <c r="AD104" s="200">
        <v>78</v>
      </c>
      <c r="AE104" s="200">
        <v>80.5</v>
      </c>
      <c r="AF104" s="200">
        <v>78</v>
      </c>
      <c r="AG104" s="200">
        <v>79.599999999999994</v>
      </c>
      <c r="AH104" s="200">
        <v>78</v>
      </c>
      <c r="AI104" s="200">
        <v>80.8</v>
      </c>
      <c r="AJ104" s="200">
        <v>78</v>
      </c>
      <c r="AK104" s="200">
        <v>81.8</v>
      </c>
      <c r="AL104" s="200">
        <v>79</v>
      </c>
      <c r="AM104" s="200">
        <v>82</v>
      </c>
      <c r="AN104" s="200">
        <v>79</v>
      </c>
      <c r="AO104" s="200">
        <v>82</v>
      </c>
      <c r="AP104" s="200">
        <v>79</v>
      </c>
      <c r="AQ104" s="200">
        <v>80.599999999999994</v>
      </c>
      <c r="AR104" s="200">
        <v>80</v>
      </c>
      <c r="AS104" s="200">
        <v>81.2</v>
      </c>
      <c r="AT104" s="200">
        <v>80</v>
      </c>
      <c r="AU104" s="200">
        <v>80.599999999999994</v>
      </c>
      <c r="AV104" s="209">
        <v>80</v>
      </c>
      <c r="AW104" s="209">
        <v>80.599999999999994</v>
      </c>
      <c r="AX104" s="210"/>
      <c r="AY104" s="206">
        <v>80</v>
      </c>
      <c r="AZ104" s="213">
        <v>80.599999999999994</v>
      </c>
      <c r="BA104" s="203">
        <f t="shared" si="27"/>
        <v>1.0074999999999998</v>
      </c>
      <c r="BB104" s="204">
        <f t="shared" si="16"/>
        <v>1.0074999999999998</v>
      </c>
      <c r="BC104" s="128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</row>
    <row r="105" spans="1:67" ht="141" customHeight="1" x14ac:dyDescent="0.25">
      <c r="A105" s="61">
        <v>8216803742</v>
      </c>
      <c r="B105" s="69">
        <f t="shared" si="17"/>
        <v>96</v>
      </c>
      <c r="C105" s="61" t="s">
        <v>59</v>
      </c>
      <c r="D105" s="190" t="s">
        <v>62</v>
      </c>
      <c r="E105" s="190" t="s">
        <v>166</v>
      </c>
      <c r="F105" s="190" t="s">
        <v>3</v>
      </c>
      <c r="G105" s="190" t="s">
        <v>65</v>
      </c>
      <c r="H105" s="190" t="s">
        <v>143</v>
      </c>
      <c r="I105" s="190" t="s">
        <v>82</v>
      </c>
      <c r="J105" s="189" t="s">
        <v>172</v>
      </c>
      <c r="K105" s="189" t="s">
        <v>175</v>
      </c>
      <c r="L105" s="184" t="s">
        <v>792</v>
      </c>
      <c r="M105" s="184" t="s">
        <v>624</v>
      </c>
      <c r="N105" s="184" t="s">
        <v>34</v>
      </c>
      <c r="O105" s="184" t="s">
        <v>33</v>
      </c>
      <c r="P105" s="184" t="s">
        <v>589</v>
      </c>
      <c r="Q105" s="72">
        <v>37.799999999999997</v>
      </c>
      <c r="R105" s="72">
        <v>90</v>
      </c>
      <c r="S105" s="112">
        <v>70</v>
      </c>
      <c r="T105" s="112">
        <v>72.099999999999994</v>
      </c>
      <c r="U105" s="76">
        <f t="shared" si="25"/>
        <v>1.03</v>
      </c>
      <c r="V105" s="72">
        <v>80</v>
      </c>
      <c r="W105" s="28">
        <v>80</v>
      </c>
      <c r="X105" s="76">
        <f t="shared" si="26"/>
        <v>1</v>
      </c>
      <c r="Y105" s="200">
        <v>85</v>
      </c>
      <c r="Z105" s="200">
        <v>0</v>
      </c>
      <c r="AA105" s="200">
        <v>84.5</v>
      </c>
      <c r="AB105" s="200">
        <v>80</v>
      </c>
      <c r="AC105" s="200">
        <v>85.2</v>
      </c>
      <c r="AD105" s="200">
        <v>80</v>
      </c>
      <c r="AE105" s="200">
        <v>85.2</v>
      </c>
      <c r="AF105" s="200">
        <v>80</v>
      </c>
      <c r="AG105" s="200">
        <v>82.1</v>
      </c>
      <c r="AH105" s="200">
        <v>80</v>
      </c>
      <c r="AI105" s="200">
        <v>87.3</v>
      </c>
      <c r="AJ105" s="200">
        <v>82</v>
      </c>
      <c r="AK105" s="200">
        <v>83.3</v>
      </c>
      <c r="AL105" s="200">
        <v>82</v>
      </c>
      <c r="AM105" s="200">
        <v>84.4</v>
      </c>
      <c r="AN105" s="200">
        <v>82</v>
      </c>
      <c r="AO105" s="200">
        <v>84.4</v>
      </c>
      <c r="AP105" s="200">
        <v>84</v>
      </c>
      <c r="AQ105" s="200">
        <v>84.3</v>
      </c>
      <c r="AR105" s="200">
        <v>84</v>
      </c>
      <c r="AS105" s="200">
        <v>81.099999999999994</v>
      </c>
      <c r="AT105" s="200">
        <v>85</v>
      </c>
      <c r="AU105" s="200">
        <v>79.900000000000006</v>
      </c>
      <c r="AV105" s="209">
        <v>85</v>
      </c>
      <c r="AW105" s="209">
        <v>85.2</v>
      </c>
      <c r="AX105" s="210"/>
      <c r="AY105" s="206">
        <v>85</v>
      </c>
      <c r="AZ105" s="213">
        <v>85.2</v>
      </c>
      <c r="BA105" s="203">
        <f t="shared" si="27"/>
        <v>1.0023529411764707</v>
      </c>
      <c r="BB105" s="204">
        <f t="shared" si="16"/>
        <v>1.0023529411764707</v>
      </c>
      <c r="BC105" s="128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</row>
    <row r="106" spans="1:67" ht="137.25" customHeight="1" x14ac:dyDescent="0.25">
      <c r="A106" s="61">
        <v>8216803741</v>
      </c>
      <c r="B106" s="69">
        <f t="shared" si="17"/>
        <v>97</v>
      </c>
      <c r="C106" s="61" t="s">
        <v>59</v>
      </c>
      <c r="D106" s="190" t="s">
        <v>62</v>
      </c>
      <c r="E106" s="190" t="s">
        <v>166</v>
      </c>
      <c r="F106" s="190" t="s">
        <v>3</v>
      </c>
      <c r="G106" s="190" t="s">
        <v>65</v>
      </c>
      <c r="H106" s="190" t="s">
        <v>143</v>
      </c>
      <c r="I106" s="190" t="s">
        <v>82</v>
      </c>
      <c r="J106" s="189" t="s">
        <v>172</v>
      </c>
      <c r="K106" s="189" t="s">
        <v>980</v>
      </c>
      <c r="L106" s="184" t="s">
        <v>792</v>
      </c>
      <c r="M106" s="184" t="s">
        <v>624</v>
      </c>
      <c r="N106" s="184" t="s">
        <v>34</v>
      </c>
      <c r="O106" s="184" t="s">
        <v>33</v>
      </c>
      <c r="P106" s="184" t="s">
        <v>589</v>
      </c>
      <c r="Q106" s="72">
        <v>94.7</v>
      </c>
      <c r="R106" s="72">
        <v>95</v>
      </c>
      <c r="S106" s="112">
        <v>95</v>
      </c>
      <c r="T106" s="112">
        <v>97.7</v>
      </c>
      <c r="U106" s="76">
        <f t="shared" si="25"/>
        <v>1.0284210526315789</v>
      </c>
      <c r="V106" s="72">
        <v>95</v>
      </c>
      <c r="W106" s="28">
        <v>96.8</v>
      </c>
      <c r="X106" s="76">
        <f t="shared" si="26"/>
        <v>1.0189473684210526</v>
      </c>
      <c r="Y106" s="200">
        <v>95</v>
      </c>
      <c r="Z106" s="200">
        <v>0</v>
      </c>
      <c r="AA106" s="200">
        <v>100</v>
      </c>
      <c r="AB106" s="200">
        <v>95</v>
      </c>
      <c r="AC106" s="200">
        <v>97.5</v>
      </c>
      <c r="AD106" s="200">
        <v>95</v>
      </c>
      <c r="AE106" s="200">
        <v>99.9</v>
      </c>
      <c r="AF106" s="200">
        <v>95</v>
      </c>
      <c r="AG106" s="200">
        <v>99.9</v>
      </c>
      <c r="AH106" s="200">
        <v>95</v>
      </c>
      <c r="AI106" s="200">
        <v>99.9</v>
      </c>
      <c r="AJ106" s="200">
        <v>95</v>
      </c>
      <c r="AK106" s="200">
        <v>99.9</v>
      </c>
      <c r="AL106" s="200">
        <v>95</v>
      </c>
      <c r="AM106" s="200">
        <v>97.7</v>
      </c>
      <c r="AN106" s="200">
        <v>95</v>
      </c>
      <c r="AO106" s="200">
        <v>99.9</v>
      </c>
      <c r="AP106" s="200">
        <v>95</v>
      </c>
      <c r="AQ106" s="200">
        <v>99.9</v>
      </c>
      <c r="AR106" s="200">
        <v>95</v>
      </c>
      <c r="AS106" s="200">
        <v>99.9</v>
      </c>
      <c r="AT106" s="200">
        <v>95</v>
      </c>
      <c r="AU106" s="200">
        <v>99.9</v>
      </c>
      <c r="AV106" s="209">
        <v>95</v>
      </c>
      <c r="AW106" s="209">
        <v>99.9</v>
      </c>
      <c r="AX106" s="210"/>
      <c r="AY106" s="206">
        <v>95</v>
      </c>
      <c r="AZ106" s="213">
        <v>99.9</v>
      </c>
      <c r="BA106" s="203">
        <f t="shared" si="27"/>
        <v>1.0515789473684212</v>
      </c>
      <c r="BB106" s="204">
        <f t="shared" si="16"/>
        <v>1.0515789473684212</v>
      </c>
      <c r="BC106" s="128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</row>
    <row r="107" spans="1:67" ht="147" customHeight="1" x14ac:dyDescent="0.25">
      <c r="A107" s="61">
        <v>8216803744</v>
      </c>
      <c r="B107" s="69">
        <f t="shared" si="17"/>
        <v>98</v>
      </c>
      <c r="C107" s="61" t="s">
        <v>59</v>
      </c>
      <c r="D107" s="190" t="s">
        <v>62</v>
      </c>
      <c r="E107" s="190" t="s">
        <v>166</v>
      </c>
      <c r="F107" s="190" t="s">
        <v>3</v>
      </c>
      <c r="G107" s="190" t="s">
        <v>65</v>
      </c>
      <c r="H107" s="190" t="s">
        <v>143</v>
      </c>
      <c r="I107" s="190" t="s">
        <v>82</v>
      </c>
      <c r="J107" s="189" t="s">
        <v>172</v>
      </c>
      <c r="K107" s="189" t="s">
        <v>176</v>
      </c>
      <c r="L107" s="184" t="s">
        <v>792</v>
      </c>
      <c r="M107" s="184" t="s">
        <v>624</v>
      </c>
      <c r="N107" s="184" t="s">
        <v>34</v>
      </c>
      <c r="O107" s="184" t="s">
        <v>33</v>
      </c>
      <c r="P107" s="184" t="s">
        <v>589</v>
      </c>
      <c r="Q107" s="72">
        <v>78.3</v>
      </c>
      <c r="R107" s="72">
        <v>90</v>
      </c>
      <c r="S107" s="112">
        <v>90</v>
      </c>
      <c r="T107" s="112">
        <v>90.8</v>
      </c>
      <c r="U107" s="76">
        <f t="shared" si="25"/>
        <v>1.0088888888888889</v>
      </c>
      <c r="V107" s="72">
        <v>90</v>
      </c>
      <c r="W107" s="28">
        <v>91.1</v>
      </c>
      <c r="X107" s="76">
        <f t="shared" si="26"/>
        <v>1.0122222222222221</v>
      </c>
      <c r="Y107" s="200">
        <v>90</v>
      </c>
      <c r="Z107" s="200">
        <v>0</v>
      </c>
      <c r="AA107" s="200">
        <v>90.6</v>
      </c>
      <c r="AB107" s="200">
        <v>90</v>
      </c>
      <c r="AC107" s="200">
        <v>90.2</v>
      </c>
      <c r="AD107" s="200">
        <v>90</v>
      </c>
      <c r="AE107" s="200">
        <v>92</v>
      </c>
      <c r="AF107" s="200">
        <v>90</v>
      </c>
      <c r="AG107" s="200">
        <v>92.8</v>
      </c>
      <c r="AH107" s="200">
        <v>90</v>
      </c>
      <c r="AI107" s="200">
        <v>91.7</v>
      </c>
      <c r="AJ107" s="200">
        <v>90</v>
      </c>
      <c r="AK107" s="200">
        <v>91.9</v>
      </c>
      <c r="AL107" s="200">
        <v>90</v>
      </c>
      <c r="AM107" s="200">
        <v>92.5</v>
      </c>
      <c r="AN107" s="200">
        <v>90</v>
      </c>
      <c r="AO107" s="200">
        <v>92.5</v>
      </c>
      <c r="AP107" s="200">
        <v>90</v>
      </c>
      <c r="AQ107" s="200">
        <v>92.4</v>
      </c>
      <c r="AR107" s="200">
        <v>90</v>
      </c>
      <c r="AS107" s="200">
        <v>92.5</v>
      </c>
      <c r="AT107" s="200">
        <v>90</v>
      </c>
      <c r="AU107" s="200">
        <v>90.5</v>
      </c>
      <c r="AV107" s="209">
        <v>90</v>
      </c>
      <c r="AW107" s="209">
        <v>91.2</v>
      </c>
      <c r="AX107" s="210"/>
      <c r="AY107" s="206">
        <v>90</v>
      </c>
      <c r="AZ107" s="213">
        <v>91.2</v>
      </c>
      <c r="BA107" s="203">
        <f t="shared" si="27"/>
        <v>1.0133333333333334</v>
      </c>
      <c r="BB107" s="204">
        <f t="shared" si="16"/>
        <v>1.0133333333333334</v>
      </c>
      <c r="BC107" s="128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</row>
    <row r="108" spans="1:67" ht="149.25" customHeight="1" x14ac:dyDescent="0.25">
      <c r="A108" s="61">
        <v>8600861532</v>
      </c>
      <c r="B108" s="69">
        <f t="shared" si="17"/>
        <v>99</v>
      </c>
      <c r="C108" s="61" t="s">
        <v>59</v>
      </c>
      <c r="D108" s="190" t="s">
        <v>62</v>
      </c>
      <c r="E108" s="190" t="s">
        <v>166</v>
      </c>
      <c r="F108" s="190" t="s">
        <v>3</v>
      </c>
      <c r="G108" s="190" t="s">
        <v>65</v>
      </c>
      <c r="H108" s="190" t="s">
        <v>143</v>
      </c>
      <c r="I108" s="190" t="s">
        <v>82</v>
      </c>
      <c r="J108" s="189" t="s">
        <v>172</v>
      </c>
      <c r="K108" s="189" t="s">
        <v>177</v>
      </c>
      <c r="L108" s="184" t="s">
        <v>792</v>
      </c>
      <c r="M108" s="184" t="s">
        <v>45</v>
      </c>
      <c r="N108" s="184" t="s">
        <v>34</v>
      </c>
      <c r="O108" s="184" t="s">
        <v>32</v>
      </c>
      <c r="P108" s="184" t="s">
        <v>589</v>
      </c>
      <c r="Q108" s="72">
        <v>48.7</v>
      </c>
      <c r="R108" s="72">
        <v>51.5</v>
      </c>
      <c r="S108" s="112">
        <v>49.6</v>
      </c>
      <c r="T108" s="112">
        <v>54.5</v>
      </c>
      <c r="U108" s="76">
        <f t="shared" si="25"/>
        <v>1.0987903225806452</v>
      </c>
      <c r="V108" s="72">
        <v>50.1</v>
      </c>
      <c r="W108" s="28">
        <v>51.2</v>
      </c>
      <c r="X108" s="76">
        <f t="shared" si="26"/>
        <v>1.0219560878243514</v>
      </c>
      <c r="Y108" s="200">
        <v>50.6</v>
      </c>
      <c r="Z108" s="200">
        <v>0</v>
      </c>
      <c r="AA108" s="200">
        <v>49.9</v>
      </c>
      <c r="AB108" s="200">
        <v>49.9</v>
      </c>
      <c r="AC108" s="200">
        <v>51.4</v>
      </c>
      <c r="AD108" s="200">
        <v>49.9</v>
      </c>
      <c r="AE108" s="200">
        <v>52.5</v>
      </c>
      <c r="AF108" s="200">
        <v>49.9</v>
      </c>
      <c r="AG108" s="200">
        <v>55.4</v>
      </c>
      <c r="AH108" s="200">
        <v>50</v>
      </c>
      <c r="AI108" s="200">
        <v>55.8</v>
      </c>
      <c r="AJ108" s="200">
        <v>50</v>
      </c>
      <c r="AK108" s="200">
        <v>53.1</v>
      </c>
      <c r="AL108" s="200">
        <v>50</v>
      </c>
      <c r="AM108" s="200">
        <v>51.6</v>
      </c>
      <c r="AN108" s="200">
        <v>50.5</v>
      </c>
      <c r="AO108" s="200">
        <v>51.6</v>
      </c>
      <c r="AP108" s="200">
        <v>50.5</v>
      </c>
      <c r="AQ108" s="200">
        <v>52.8</v>
      </c>
      <c r="AR108" s="200">
        <v>50.6</v>
      </c>
      <c r="AS108" s="200">
        <v>54.5</v>
      </c>
      <c r="AT108" s="200">
        <v>50.6</v>
      </c>
      <c r="AU108" s="200">
        <v>54.2</v>
      </c>
      <c r="AV108" s="209">
        <v>50.6</v>
      </c>
      <c r="AW108" s="209">
        <v>54.1</v>
      </c>
      <c r="AX108" s="210"/>
      <c r="AY108" s="213">
        <v>50.6</v>
      </c>
      <c r="AZ108" s="213">
        <v>54.1</v>
      </c>
      <c r="BA108" s="203">
        <f t="shared" si="27"/>
        <v>1.0691699604743083</v>
      </c>
      <c r="BB108" s="204">
        <f t="shared" si="16"/>
        <v>1.0691699604743083</v>
      </c>
      <c r="BC108" s="128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</row>
    <row r="109" spans="1:67" ht="107.25" customHeight="1" x14ac:dyDescent="0.25">
      <c r="A109" s="61">
        <v>8571031307</v>
      </c>
      <c r="B109" s="69">
        <f t="shared" si="17"/>
        <v>100</v>
      </c>
      <c r="C109" s="61" t="s">
        <v>59</v>
      </c>
      <c r="D109" s="190" t="s">
        <v>62</v>
      </c>
      <c r="E109" s="190" t="s">
        <v>178</v>
      </c>
      <c r="F109" s="190" t="s">
        <v>179</v>
      </c>
      <c r="G109" s="190" t="s">
        <v>65</v>
      </c>
      <c r="H109" s="190" t="s">
        <v>143</v>
      </c>
      <c r="I109" s="190" t="s">
        <v>75</v>
      </c>
      <c r="J109" s="189" t="s">
        <v>180</v>
      </c>
      <c r="K109" s="189" t="s">
        <v>181</v>
      </c>
      <c r="L109" s="184" t="s">
        <v>795</v>
      </c>
      <c r="M109" s="184" t="s">
        <v>624</v>
      </c>
      <c r="N109" s="184" t="s">
        <v>34</v>
      </c>
      <c r="O109" s="184" t="s">
        <v>33</v>
      </c>
      <c r="P109" s="184" t="s">
        <v>589</v>
      </c>
      <c r="Q109" s="72">
        <v>41.5</v>
      </c>
      <c r="R109" s="72">
        <v>62.8</v>
      </c>
      <c r="S109" s="112">
        <v>49.2</v>
      </c>
      <c r="T109" s="112">
        <v>43.19</v>
      </c>
      <c r="U109" s="76">
        <f>T109/S109</f>
        <v>0.87784552845528441</v>
      </c>
      <c r="V109" s="72">
        <v>52.7</v>
      </c>
      <c r="W109" s="28">
        <v>44.06</v>
      </c>
      <c r="X109" s="76">
        <f>W109/V109</f>
        <v>0.83605313092979128</v>
      </c>
      <c r="Y109" s="200">
        <v>56.2</v>
      </c>
      <c r="Z109" s="200">
        <v>44.06</v>
      </c>
      <c r="AA109" s="200">
        <v>46.21</v>
      </c>
      <c r="AB109" s="200">
        <v>44.07</v>
      </c>
      <c r="AC109" s="200">
        <v>44.22</v>
      </c>
      <c r="AD109" s="200">
        <v>45</v>
      </c>
      <c r="AE109" s="200">
        <v>49.46</v>
      </c>
      <c r="AF109" s="200">
        <v>45.2</v>
      </c>
      <c r="AG109" s="200">
        <v>50.29</v>
      </c>
      <c r="AH109" s="200">
        <v>46</v>
      </c>
      <c r="AI109" s="200">
        <v>50.29</v>
      </c>
      <c r="AJ109" s="200">
        <v>46</v>
      </c>
      <c r="AK109" s="200">
        <v>50.74</v>
      </c>
      <c r="AL109" s="200">
        <v>46.5</v>
      </c>
      <c r="AM109" s="200">
        <v>50.77</v>
      </c>
      <c r="AN109" s="200">
        <v>47</v>
      </c>
      <c r="AO109" s="200">
        <v>50.77</v>
      </c>
      <c r="AP109" s="200">
        <v>48</v>
      </c>
      <c r="AQ109" s="200">
        <v>54.79</v>
      </c>
      <c r="AR109" s="200">
        <v>49</v>
      </c>
      <c r="AS109" s="200">
        <v>53.03</v>
      </c>
      <c r="AT109" s="200">
        <v>53</v>
      </c>
      <c r="AU109" s="200">
        <v>53.3</v>
      </c>
      <c r="AV109" s="209">
        <v>56.2</v>
      </c>
      <c r="AW109" s="209">
        <v>52.61</v>
      </c>
      <c r="AX109" s="210"/>
      <c r="AY109" s="213">
        <v>56.2</v>
      </c>
      <c r="AZ109" s="209">
        <v>52.61</v>
      </c>
      <c r="BA109" s="203">
        <f>AZ109/AY109</f>
        <v>0.93612099644128111</v>
      </c>
      <c r="BB109" s="204">
        <f t="shared" si="16"/>
        <v>0.93612099644128111</v>
      </c>
      <c r="BC109" s="128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</row>
    <row r="110" spans="1:67" ht="117.75" customHeight="1" x14ac:dyDescent="0.25">
      <c r="A110" s="61">
        <v>8571031304</v>
      </c>
      <c r="B110" s="69">
        <f t="shared" si="17"/>
        <v>101</v>
      </c>
      <c r="C110" s="61" t="s">
        <v>59</v>
      </c>
      <c r="D110" s="190" t="s">
        <v>62</v>
      </c>
      <c r="E110" s="190" t="s">
        <v>178</v>
      </c>
      <c r="F110" s="190" t="s">
        <v>179</v>
      </c>
      <c r="G110" s="190" t="s">
        <v>65</v>
      </c>
      <c r="H110" s="190" t="s">
        <v>143</v>
      </c>
      <c r="I110" s="190" t="s">
        <v>75</v>
      </c>
      <c r="J110" s="189" t="s">
        <v>180</v>
      </c>
      <c r="K110" s="189" t="s">
        <v>182</v>
      </c>
      <c r="L110" s="184" t="s">
        <v>795</v>
      </c>
      <c r="M110" s="184" t="s">
        <v>624</v>
      </c>
      <c r="N110" s="184" t="s">
        <v>34</v>
      </c>
      <c r="O110" s="184" t="s">
        <v>33</v>
      </c>
      <c r="P110" s="184" t="s">
        <v>589</v>
      </c>
      <c r="Q110" s="72">
        <v>22.3</v>
      </c>
      <c r="R110" s="72">
        <v>24.1</v>
      </c>
      <c r="S110" s="112">
        <v>22.8</v>
      </c>
      <c r="T110" s="112">
        <v>29.36</v>
      </c>
      <c r="U110" s="76">
        <f t="shared" si="25"/>
        <v>1.287719298245614</v>
      </c>
      <c r="V110" s="72">
        <v>23.2</v>
      </c>
      <c r="W110" s="28">
        <v>23.2</v>
      </c>
      <c r="X110" s="76">
        <f t="shared" si="26"/>
        <v>1</v>
      </c>
      <c r="Y110" s="200">
        <v>23.5</v>
      </c>
      <c r="Z110" s="200">
        <v>23</v>
      </c>
      <c r="AA110" s="200">
        <v>23.92</v>
      </c>
      <c r="AB110" s="200">
        <v>23</v>
      </c>
      <c r="AC110" s="200">
        <v>23.63</v>
      </c>
      <c r="AD110" s="200">
        <v>23</v>
      </c>
      <c r="AE110" s="200">
        <v>24.94</v>
      </c>
      <c r="AF110" s="200">
        <v>23</v>
      </c>
      <c r="AG110" s="200">
        <v>25.87</v>
      </c>
      <c r="AH110" s="200">
        <v>23</v>
      </c>
      <c r="AI110" s="200">
        <v>25.87</v>
      </c>
      <c r="AJ110" s="200">
        <v>23</v>
      </c>
      <c r="AK110" s="200">
        <v>25.42</v>
      </c>
      <c r="AL110" s="200">
        <v>23</v>
      </c>
      <c r="AM110" s="200">
        <v>25.91</v>
      </c>
      <c r="AN110" s="200">
        <v>23.1</v>
      </c>
      <c r="AO110" s="200">
        <v>25.91</v>
      </c>
      <c r="AP110" s="200">
        <v>23.2</v>
      </c>
      <c r="AQ110" s="200">
        <v>26.63</v>
      </c>
      <c r="AR110" s="200">
        <v>23.3</v>
      </c>
      <c r="AS110" s="200">
        <v>26.67</v>
      </c>
      <c r="AT110" s="200">
        <v>23.4</v>
      </c>
      <c r="AU110" s="200">
        <v>28.05</v>
      </c>
      <c r="AV110" s="209">
        <v>23.5</v>
      </c>
      <c r="AW110" s="209">
        <v>27.12</v>
      </c>
      <c r="AX110" s="210"/>
      <c r="AY110" s="213">
        <v>23.5</v>
      </c>
      <c r="AZ110" s="209">
        <v>27.12</v>
      </c>
      <c r="BA110" s="203">
        <f t="shared" si="27"/>
        <v>1.1540425531914893</v>
      </c>
      <c r="BB110" s="204">
        <f t="shared" si="16"/>
        <v>1.1540425531914893</v>
      </c>
      <c r="BC110" s="128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</row>
    <row r="111" spans="1:67" ht="108.75" customHeight="1" x14ac:dyDescent="0.25">
      <c r="A111" s="61">
        <v>8571031305</v>
      </c>
      <c r="B111" s="69">
        <f t="shared" si="17"/>
        <v>102</v>
      </c>
      <c r="C111" s="61" t="s">
        <v>59</v>
      </c>
      <c r="D111" s="190" t="s">
        <v>62</v>
      </c>
      <c r="E111" s="190" t="s">
        <v>178</v>
      </c>
      <c r="F111" s="190" t="s">
        <v>179</v>
      </c>
      <c r="G111" s="190" t="s">
        <v>65</v>
      </c>
      <c r="H111" s="190" t="s">
        <v>143</v>
      </c>
      <c r="I111" s="190" t="s">
        <v>75</v>
      </c>
      <c r="J111" s="189" t="s">
        <v>180</v>
      </c>
      <c r="K111" s="189" t="s">
        <v>183</v>
      </c>
      <c r="L111" s="184" t="s">
        <v>795</v>
      </c>
      <c r="M111" s="184" t="s">
        <v>624</v>
      </c>
      <c r="N111" s="184" t="s">
        <v>34</v>
      </c>
      <c r="O111" s="184" t="s">
        <v>33</v>
      </c>
      <c r="P111" s="184" t="s">
        <v>589</v>
      </c>
      <c r="Q111" s="72">
        <v>8.8000000000000007</v>
      </c>
      <c r="R111" s="72">
        <v>9.4</v>
      </c>
      <c r="S111" s="112">
        <v>9</v>
      </c>
      <c r="T111" s="112">
        <v>8.6999999999999993</v>
      </c>
      <c r="U111" s="76">
        <f t="shared" si="25"/>
        <v>0.96666666666666656</v>
      </c>
      <c r="V111" s="72">
        <v>9.1</v>
      </c>
      <c r="W111" s="28">
        <v>9.9</v>
      </c>
      <c r="X111" s="76">
        <f t="shared" si="26"/>
        <v>1.087912087912088</v>
      </c>
      <c r="Y111" s="200">
        <v>9.3000000000000007</v>
      </c>
      <c r="Z111" s="200">
        <v>9</v>
      </c>
      <c r="AA111" s="200">
        <v>9.08</v>
      </c>
      <c r="AB111" s="200">
        <v>9.1</v>
      </c>
      <c r="AC111" s="200">
        <v>9.83</v>
      </c>
      <c r="AD111" s="200">
        <v>9.1</v>
      </c>
      <c r="AE111" s="200">
        <v>9.52</v>
      </c>
      <c r="AF111" s="200">
        <v>9.1</v>
      </c>
      <c r="AG111" s="200">
        <v>9.52</v>
      </c>
      <c r="AH111" s="200">
        <v>9.1</v>
      </c>
      <c r="AI111" s="200">
        <v>9.52</v>
      </c>
      <c r="AJ111" s="200">
        <v>9.1</v>
      </c>
      <c r="AK111" s="200">
        <v>9.9700000000000006</v>
      </c>
      <c r="AL111" s="200">
        <v>9.1999999999999993</v>
      </c>
      <c r="AM111" s="200">
        <v>9.59</v>
      </c>
      <c r="AN111" s="200">
        <v>9.1999999999999993</v>
      </c>
      <c r="AO111" s="200">
        <v>9.59</v>
      </c>
      <c r="AP111" s="200">
        <v>9.1999999999999993</v>
      </c>
      <c r="AQ111" s="200">
        <v>9.42</v>
      </c>
      <c r="AR111" s="200">
        <v>9.1999999999999993</v>
      </c>
      <c r="AS111" s="200">
        <v>9.49</v>
      </c>
      <c r="AT111" s="200">
        <v>9.1999999999999993</v>
      </c>
      <c r="AU111" s="200">
        <v>9.6300000000000008</v>
      </c>
      <c r="AV111" s="209">
        <v>9.3000000000000007</v>
      </c>
      <c r="AW111" s="209">
        <v>9.52</v>
      </c>
      <c r="AX111" s="210"/>
      <c r="AY111" s="213">
        <v>9.3000000000000007</v>
      </c>
      <c r="AZ111" s="209">
        <v>9.52</v>
      </c>
      <c r="BA111" s="203">
        <f>AZ111/AY111</f>
        <v>1.0236559139784944</v>
      </c>
      <c r="BB111" s="204">
        <f t="shared" si="16"/>
        <v>1.0236559139784944</v>
      </c>
      <c r="BC111" s="128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</row>
    <row r="112" spans="1:67" ht="105.75" customHeight="1" x14ac:dyDescent="0.25">
      <c r="A112" s="61">
        <v>8571031306</v>
      </c>
      <c r="B112" s="69">
        <f t="shared" si="17"/>
        <v>103</v>
      </c>
      <c r="C112" s="61" t="s">
        <v>59</v>
      </c>
      <c r="D112" s="190" t="s">
        <v>62</v>
      </c>
      <c r="E112" s="190" t="s">
        <v>178</v>
      </c>
      <c r="F112" s="190" t="s">
        <v>179</v>
      </c>
      <c r="G112" s="190" t="s">
        <v>65</v>
      </c>
      <c r="H112" s="190" t="s">
        <v>143</v>
      </c>
      <c r="I112" s="190" t="s">
        <v>75</v>
      </c>
      <c r="J112" s="189" t="s">
        <v>180</v>
      </c>
      <c r="K112" s="189" t="s">
        <v>184</v>
      </c>
      <c r="L112" s="184" t="s">
        <v>795</v>
      </c>
      <c r="M112" s="184" t="s">
        <v>624</v>
      </c>
      <c r="N112" s="184" t="s">
        <v>34</v>
      </c>
      <c r="O112" s="184" t="s">
        <v>33</v>
      </c>
      <c r="P112" s="184" t="s">
        <v>589</v>
      </c>
      <c r="Q112" s="72">
        <v>16</v>
      </c>
      <c r="R112" s="72">
        <v>17.5</v>
      </c>
      <c r="S112" s="112">
        <v>16.2</v>
      </c>
      <c r="T112" s="112">
        <v>16.2</v>
      </c>
      <c r="U112" s="76">
        <f t="shared" si="25"/>
        <v>1</v>
      </c>
      <c r="V112" s="72">
        <v>16.600000000000001</v>
      </c>
      <c r="W112" s="28">
        <v>15.94</v>
      </c>
      <c r="X112" s="76">
        <f t="shared" si="26"/>
        <v>0.96024096385542157</v>
      </c>
      <c r="Y112" s="200">
        <v>17.100000000000001</v>
      </c>
      <c r="Z112" s="200">
        <v>15.9</v>
      </c>
      <c r="AA112" s="200">
        <v>17.52</v>
      </c>
      <c r="AB112" s="200">
        <v>16</v>
      </c>
      <c r="AC112" s="200">
        <v>16.190000000000001</v>
      </c>
      <c r="AD112" s="200">
        <v>16</v>
      </c>
      <c r="AE112" s="200">
        <v>18.600000000000001</v>
      </c>
      <c r="AF112" s="200">
        <v>16</v>
      </c>
      <c r="AG112" s="200">
        <v>18.600000000000001</v>
      </c>
      <c r="AH112" s="200">
        <v>16.100000000000001</v>
      </c>
      <c r="AI112" s="200">
        <v>18.600000000000001</v>
      </c>
      <c r="AJ112" s="200">
        <v>16.100000000000001</v>
      </c>
      <c r="AK112" s="200">
        <v>18.98</v>
      </c>
      <c r="AL112" s="200">
        <v>16</v>
      </c>
      <c r="AM112" s="200">
        <v>19.010000000000002</v>
      </c>
      <c r="AN112" s="200">
        <v>16.5</v>
      </c>
      <c r="AO112" s="200">
        <v>19.010000000000002</v>
      </c>
      <c r="AP112" s="200">
        <v>16.5</v>
      </c>
      <c r="AQ112" s="200">
        <v>18.600000000000001</v>
      </c>
      <c r="AR112" s="200">
        <v>16.600000000000001</v>
      </c>
      <c r="AS112" s="200">
        <v>18.53</v>
      </c>
      <c r="AT112" s="200">
        <v>16.899999999999999</v>
      </c>
      <c r="AU112" s="200">
        <v>18.53</v>
      </c>
      <c r="AV112" s="209">
        <v>17.100000000000001</v>
      </c>
      <c r="AW112" s="209">
        <v>19.36</v>
      </c>
      <c r="AX112" s="210"/>
      <c r="AY112" s="213">
        <v>17.100000000000001</v>
      </c>
      <c r="AZ112" s="209">
        <v>19.36</v>
      </c>
      <c r="BA112" s="203">
        <f t="shared" si="27"/>
        <v>1.1321637426900584</v>
      </c>
      <c r="BB112" s="204">
        <f t="shared" si="16"/>
        <v>1.1321637426900584</v>
      </c>
      <c r="BC112" s="128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</row>
    <row r="113" spans="1:67" ht="121.5" customHeight="1" x14ac:dyDescent="0.25">
      <c r="A113" s="61">
        <v>8571031308</v>
      </c>
      <c r="B113" s="69">
        <f t="shared" si="17"/>
        <v>104</v>
      </c>
      <c r="C113" s="61" t="s">
        <v>59</v>
      </c>
      <c r="D113" s="190" t="s">
        <v>62</v>
      </c>
      <c r="E113" s="190" t="s">
        <v>178</v>
      </c>
      <c r="F113" s="190" t="s">
        <v>179</v>
      </c>
      <c r="G113" s="190" t="s">
        <v>65</v>
      </c>
      <c r="H113" s="190" t="s">
        <v>143</v>
      </c>
      <c r="I113" s="190" t="s">
        <v>75</v>
      </c>
      <c r="J113" s="189" t="s">
        <v>180</v>
      </c>
      <c r="K113" s="189" t="s">
        <v>185</v>
      </c>
      <c r="L113" s="184" t="s">
        <v>795</v>
      </c>
      <c r="M113" s="184" t="s">
        <v>624</v>
      </c>
      <c r="N113" s="184" t="s">
        <v>34</v>
      </c>
      <c r="O113" s="184" t="s">
        <v>33</v>
      </c>
      <c r="P113" s="184" t="s">
        <v>589</v>
      </c>
      <c r="Q113" s="72">
        <v>96</v>
      </c>
      <c r="R113" s="72">
        <v>120.2</v>
      </c>
      <c r="S113" s="112">
        <v>105.4</v>
      </c>
      <c r="T113" s="112">
        <v>105.4</v>
      </c>
      <c r="U113" s="76">
        <f t="shared" si="25"/>
        <v>1</v>
      </c>
      <c r="V113" s="72">
        <v>110.6</v>
      </c>
      <c r="W113" s="28">
        <v>110.6</v>
      </c>
      <c r="X113" s="76">
        <f t="shared" si="26"/>
        <v>1</v>
      </c>
      <c r="Y113" s="200">
        <v>114.4</v>
      </c>
      <c r="Z113" s="200">
        <v>111.03</v>
      </c>
      <c r="AA113" s="200">
        <v>112.6</v>
      </c>
      <c r="AB113" s="200">
        <v>111.03</v>
      </c>
      <c r="AC113" s="200">
        <v>111.09</v>
      </c>
      <c r="AD113" s="200">
        <v>111.03</v>
      </c>
      <c r="AE113" s="200">
        <v>112.04</v>
      </c>
      <c r="AF113" s="200">
        <v>111.03</v>
      </c>
      <c r="AG113" s="200">
        <v>118.52</v>
      </c>
      <c r="AH113" s="200">
        <v>111.03</v>
      </c>
      <c r="AI113" s="200">
        <v>118.52</v>
      </c>
      <c r="AJ113" s="200">
        <v>111.03</v>
      </c>
      <c r="AK113" s="200">
        <v>119.59</v>
      </c>
      <c r="AL113" s="200">
        <v>111.03</v>
      </c>
      <c r="AM113" s="200">
        <v>123.58</v>
      </c>
      <c r="AN113" s="200">
        <v>112</v>
      </c>
      <c r="AO113" s="200">
        <v>123.58</v>
      </c>
      <c r="AP113" s="200">
        <v>112</v>
      </c>
      <c r="AQ113" s="200">
        <v>123.19</v>
      </c>
      <c r="AR113" s="200">
        <v>112.9</v>
      </c>
      <c r="AS113" s="200">
        <v>123.13</v>
      </c>
      <c r="AT113" s="200">
        <v>114</v>
      </c>
      <c r="AU113" s="200">
        <v>125.9</v>
      </c>
      <c r="AV113" s="209">
        <v>114.4</v>
      </c>
      <c r="AW113" s="209">
        <v>125.06</v>
      </c>
      <c r="AX113" s="210"/>
      <c r="AY113" s="213">
        <v>114.4</v>
      </c>
      <c r="AZ113" s="209">
        <v>125.06</v>
      </c>
      <c r="BA113" s="203">
        <f t="shared" si="27"/>
        <v>1.0931818181818183</v>
      </c>
      <c r="BB113" s="204">
        <f t="shared" si="16"/>
        <v>1.0931818181818183</v>
      </c>
      <c r="BC113" s="128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</row>
    <row r="114" spans="1:67" ht="121.5" customHeight="1" x14ac:dyDescent="0.25">
      <c r="A114" s="61">
        <v>8571031303</v>
      </c>
      <c r="B114" s="69">
        <f t="shared" si="17"/>
        <v>105</v>
      </c>
      <c r="C114" s="61" t="s">
        <v>59</v>
      </c>
      <c r="D114" s="190" t="s">
        <v>62</v>
      </c>
      <c r="E114" s="190" t="s">
        <v>178</v>
      </c>
      <c r="F114" s="190" t="s">
        <v>179</v>
      </c>
      <c r="G114" s="190" t="s">
        <v>65</v>
      </c>
      <c r="H114" s="190" t="s">
        <v>143</v>
      </c>
      <c r="I114" s="190" t="s">
        <v>75</v>
      </c>
      <c r="J114" s="189" t="s">
        <v>180</v>
      </c>
      <c r="K114" s="189" t="s">
        <v>186</v>
      </c>
      <c r="L114" s="184" t="s">
        <v>792</v>
      </c>
      <c r="M114" s="184" t="s">
        <v>45</v>
      </c>
      <c r="N114" s="184" t="s">
        <v>34</v>
      </c>
      <c r="O114" s="184" t="s">
        <v>32</v>
      </c>
      <c r="P114" s="184" t="s">
        <v>589</v>
      </c>
      <c r="Q114" s="72">
        <v>87.6</v>
      </c>
      <c r="R114" s="72">
        <v>90.2</v>
      </c>
      <c r="S114" s="112">
        <v>88.2</v>
      </c>
      <c r="T114" s="112">
        <v>59</v>
      </c>
      <c r="U114" s="76">
        <f t="shared" si="25"/>
        <v>0.66893424036281179</v>
      </c>
      <c r="V114" s="72">
        <v>88.9</v>
      </c>
      <c r="W114" s="28">
        <v>63.93</v>
      </c>
      <c r="X114" s="76">
        <f t="shared" si="26"/>
        <v>0.71912260967379071</v>
      </c>
      <c r="Y114" s="200">
        <v>89.7</v>
      </c>
      <c r="Z114" s="200">
        <v>72</v>
      </c>
      <c r="AA114" s="200">
        <v>63.16</v>
      </c>
      <c r="AB114" s="200">
        <v>73</v>
      </c>
      <c r="AC114" s="200">
        <v>66.540000000000006</v>
      </c>
      <c r="AD114" s="200">
        <v>74</v>
      </c>
      <c r="AE114" s="200">
        <v>69.03</v>
      </c>
      <c r="AF114" s="200">
        <v>75</v>
      </c>
      <c r="AG114" s="200">
        <v>69.03</v>
      </c>
      <c r="AH114" s="200">
        <v>68.5</v>
      </c>
      <c r="AI114" s="200">
        <v>69.03</v>
      </c>
      <c r="AJ114" s="200">
        <v>69</v>
      </c>
      <c r="AK114" s="200">
        <v>69.56</v>
      </c>
      <c r="AL114" s="200">
        <v>69.5</v>
      </c>
      <c r="AM114" s="200">
        <v>69.56</v>
      </c>
      <c r="AN114" s="200">
        <v>72</v>
      </c>
      <c r="AO114" s="200">
        <v>72</v>
      </c>
      <c r="AP114" s="200">
        <v>73</v>
      </c>
      <c r="AQ114" s="200">
        <v>73.599999999999994</v>
      </c>
      <c r="AR114" s="200">
        <v>75</v>
      </c>
      <c r="AS114" s="200">
        <v>73.510000000000005</v>
      </c>
      <c r="AT114" s="200">
        <v>82</v>
      </c>
      <c r="AU114" s="200">
        <v>75.58</v>
      </c>
      <c r="AV114" s="209">
        <v>89.7</v>
      </c>
      <c r="AW114" s="209">
        <v>81.489999999999995</v>
      </c>
      <c r="AX114" s="210"/>
      <c r="AY114" s="213">
        <v>89.7</v>
      </c>
      <c r="AZ114" s="213">
        <v>90.6</v>
      </c>
      <c r="BA114" s="203">
        <f t="shared" si="27"/>
        <v>1.0100334448160535</v>
      </c>
      <c r="BB114" s="204">
        <f t="shared" si="16"/>
        <v>1.0100334448160535</v>
      </c>
      <c r="BC114" s="128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</row>
    <row r="115" spans="1:67" ht="144" customHeight="1" x14ac:dyDescent="0.25">
      <c r="A115" s="61">
        <v>8571031309</v>
      </c>
      <c r="B115" s="69">
        <f t="shared" si="17"/>
        <v>106</v>
      </c>
      <c r="C115" s="61" t="s">
        <v>59</v>
      </c>
      <c r="D115" s="190" t="s">
        <v>62</v>
      </c>
      <c r="E115" s="190" t="s">
        <v>178</v>
      </c>
      <c r="F115" s="190" t="s">
        <v>179</v>
      </c>
      <c r="G115" s="190" t="s">
        <v>65</v>
      </c>
      <c r="H115" s="190" t="s">
        <v>143</v>
      </c>
      <c r="I115" s="190" t="s">
        <v>82</v>
      </c>
      <c r="J115" s="189" t="s">
        <v>187</v>
      </c>
      <c r="K115" s="189" t="s">
        <v>188</v>
      </c>
      <c r="L115" s="184" t="s">
        <v>792</v>
      </c>
      <c r="M115" s="184" t="s">
        <v>45</v>
      </c>
      <c r="N115" s="184" t="s">
        <v>34</v>
      </c>
      <c r="O115" s="184" t="s">
        <v>32</v>
      </c>
      <c r="P115" s="184" t="s">
        <v>589</v>
      </c>
      <c r="Q115" s="72">
        <v>59.2</v>
      </c>
      <c r="R115" s="72">
        <v>95</v>
      </c>
      <c r="S115" s="112">
        <v>78.099999999999994</v>
      </c>
      <c r="T115" s="112">
        <v>73</v>
      </c>
      <c r="U115" s="76">
        <f t="shared" si="25"/>
        <v>0.93469910371318832</v>
      </c>
      <c r="V115" s="72">
        <v>81.3</v>
      </c>
      <c r="W115" s="28">
        <v>68.069999999999993</v>
      </c>
      <c r="X115" s="76">
        <f t="shared" si="26"/>
        <v>0.83726937269372692</v>
      </c>
      <c r="Y115" s="200">
        <v>86.1</v>
      </c>
      <c r="Z115" s="200">
        <v>68.5</v>
      </c>
      <c r="AA115" s="200">
        <v>64.89</v>
      </c>
      <c r="AB115" s="200">
        <v>69</v>
      </c>
      <c r="AC115" s="200">
        <v>69</v>
      </c>
      <c r="AD115" s="200">
        <v>69.5</v>
      </c>
      <c r="AE115" s="200">
        <v>72.14</v>
      </c>
      <c r="AF115" s="200">
        <v>69.599999999999994</v>
      </c>
      <c r="AG115" s="200">
        <v>72.14</v>
      </c>
      <c r="AH115" s="200">
        <v>70</v>
      </c>
      <c r="AI115" s="200">
        <v>72.14</v>
      </c>
      <c r="AJ115" s="200">
        <v>70.5</v>
      </c>
      <c r="AK115" s="200">
        <v>72.45</v>
      </c>
      <c r="AL115" s="200">
        <v>71</v>
      </c>
      <c r="AM115" s="200">
        <v>71.42</v>
      </c>
      <c r="AN115" s="200">
        <v>74</v>
      </c>
      <c r="AO115" s="200">
        <v>74</v>
      </c>
      <c r="AP115" s="200">
        <v>77</v>
      </c>
      <c r="AQ115" s="200">
        <v>77.34</v>
      </c>
      <c r="AR115" s="200">
        <v>80</v>
      </c>
      <c r="AS115" s="200">
        <v>71.540000000000006</v>
      </c>
      <c r="AT115" s="200">
        <v>84</v>
      </c>
      <c r="AU115" s="200">
        <v>71.62</v>
      </c>
      <c r="AV115" s="209">
        <v>86.1</v>
      </c>
      <c r="AW115" s="209">
        <v>87.92</v>
      </c>
      <c r="AX115" s="210"/>
      <c r="AY115" s="213">
        <v>86.1</v>
      </c>
      <c r="AZ115" s="209">
        <v>87.92</v>
      </c>
      <c r="BA115" s="203">
        <f t="shared" si="27"/>
        <v>1.0211382113821139</v>
      </c>
      <c r="BB115" s="204">
        <f t="shared" si="16"/>
        <v>1.0211382113821139</v>
      </c>
      <c r="BC115" s="128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</row>
    <row r="116" spans="1:67" ht="55.5" customHeight="1" x14ac:dyDescent="0.25">
      <c r="A116" s="61">
        <v>8571032336</v>
      </c>
      <c r="B116" s="69">
        <f t="shared" si="17"/>
        <v>107</v>
      </c>
      <c r="C116" s="61" t="s">
        <v>59</v>
      </c>
      <c r="D116" s="190" t="s">
        <v>62</v>
      </c>
      <c r="E116" s="190" t="s">
        <v>178</v>
      </c>
      <c r="F116" s="190" t="s">
        <v>179</v>
      </c>
      <c r="G116" s="190" t="s">
        <v>65</v>
      </c>
      <c r="H116" s="190" t="s">
        <v>143</v>
      </c>
      <c r="I116" s="190" t="s">
        <v>82</v>
      </c>
      <c r="J116" s="189" t="s">
        <v>187</v>
      </c>
      <c r="K116" s="189" t="s">
        <v>189</v>
      </c>
      <c r="L116" s="184" t="s">
        <v>792</v>
      </c>
      <c r="M116" s="184" t="s">
        <v>624</v>
      </c>
      <c r="N116" s="184" t="s">
        <v>34</v>
      </c>
      <c r="O116" s="184" t="s">
        <v>33</v>
      </c>
      <c r="P116" s="184" t="s">
        <v>589</v>
      </c>
      <c r="Q116" s="28" t="s">
        <v>890</v>
      </c>
      <c r="R116" s="28" t="s">
        <v>890</v>
      </c>
      <c r="S116" s="112">
        <v>20</v>
      </c>
      <c r="T116" s="112">
        <v>10</v>
      </c>
      <c r="U116" s="76">
        <f t="shared" si="25"/>
        <v>0.5</v>
      </c>
      <c r="V116" s="72">
        <v>39.200000000000003</v>
      </c>
      <c r="W116" s="28" t="s">
        <v>890</v>
      </c>
      <c r="X116" s="76"/>
      <c r="Y116" s="200" t="s">
        <v>890</v>
      </c>
      <c r="Z116" s="227" t="s">
        <v>890</v>
      </c>
      <c r="AA116" s="227" t="s">
        <v>890</v>
      </c>
      <c r="AB116" s="227" t="s">
        <v>890</v>
      </c>
      <c r="AC116" s="227" t="s">
        <v>890</v>
      </c>
      <c r="AD116" s="227" t="s">
        <v>890</v>
      </c>
      <c r="AE116" s="227" t="s">
        <v>890</v>
      </c>
      <c r="AF116" s="227" t="s">
        <v>774</v>
      </c>
      <c r="AG116" s="227" t="s">
        <v>774</v>
      </c>
      <c r="AH116" s="227" t="s">
        <v>774</v>
      </c>
      <c r="AI116" s="227" t="s">
        <v>774</v>
      </c>
      <c r="AJ116" s="227" t="s">
        <v>774</v>
      </c>
      <c r="AK116" s="227" t="s">
        <v>774</v>
      </c>
      <c r="AL116" s="227"/>
      <c r="AM116" s="227"/>
      <c r="AN116" s="228" t="s">
        <v>890</v>
      </c>
      <c r="AO116" s="228" t="s">
        <v>890</v>
      </c>
      <c r="AP116" s="228" t="s">
        <v>890</v>
      </c>
      <c r="AQ116" s="228" t="s">
        <v>890</v>
      </c>
      <c r="AR116" s="228" t="s">
        <v>890</v>
      </c>
      <c r="AS116" s="228" t="s">
        <v>890</v>
      </c>
      <c r="AT116" s="228" t="s">
        <v>890</v>
      </c>
      <c r="AU116" s="228" t="s">
        <v>890</v>
      </c>
      <c r="AV116" s="209" t="s">
        <v>774</v>
      </c>
      <c r="AW116" s="209"/>
      <c r="AX116" s="210"/>
      <c r="AY116" s="213" t="s">
        <v>774</v>
      </c>
      <c r="AZ116" s="209"/>
      <c r="BA116" s="229" t="s">
        <v>890</v>
      </c>
      <c r="BB116" s="204" t="e">
        <f t="shared" si="16"/>
        <v>#VALUE!</v>
      </c>
      <c r="BC116" s="128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</row>
    <row r="117" spans="1:67" ht="162" customHeight="1" x14ac:dyDescent="0.25">
      <c r="A117" s="61">
        <v>8571032334</v>
      </c>
      <c r="B117" s="69">
        <f t="shared" si="17"/>
        <v>108</v>
      </c>
      <c r="C117" s="61" t="s">
        <v>59</v>
      </c>
      <c r="D117" s="190" t="s">
        <v>62</v>
      </c>
      <c r="E117" s="190" t="s">
        <v>178</v>
      </c>
      <c r="F117" s="190" t="s">
        <v>179</v>
      </c>
      <c r="G117" s="190" t="s">
        <v>65</v>
      </c>
      <c r="H117" s="190" t="s">
        <v>143</v>
      </c>
      <c r="I117" s="190" t="s">
        <v>82</v>
      </c>
      <c r="J117" s="189" t="s">
        <v>187</v>
      </c>
      <c r="K117" s="189" t="s">
        <v>190</v>
      </c>
      <c r="L117" s="184" t="s">
        <v>792</v>
      </c>
      <c r="M117" s="184" t="s">
        <v>45</v>
      </c>
      <c r="N117" s="184" t="s">
        <v>34</v>
      </c>
      <c r="O117" s="184" t="s">
        <v>32</v>
      </c>
      <c r="P117" s="184" t="s">
        <v>589</v>
      </c>
      <c r="Q117" s="72">
        <v>63.2</v>
      </c>
      <c r="R117" s="72">
        <v>100</v>
      </c>
      <c r="S117" s="112">
        <v>67.599999999999994</v>
      </c>
      <c r="T117" s="112">
        <v>73</v>
      </c>
      <c r="U117" s="76">
        <f t="shared" si="25"/>
        <v>1.0798816568047338</v>
      </c>
      <c r="V117" s="72">
        <v>70.7</v>
      </c>
      <c r="W117" s="28">
        <v>72.400000000000006</v>
      </c>
      <c r="X117" s="76">
        <f t="shared" ref="X117:X126" si="28">W117/V117</f>
        <v>1.0240452616690241</v>
      </c>
      <c r="Y117" s="200">
        <v>85.1</v>
      </c>
      <c r="Z117" s="200">
        <v>72.400000000000006</v>
      </c>
      <c r="AA117" s="200">
        <v>66.819999999999993</v>
      </c>
      <c r="AB117" s="200">
        <v>72.5</v>
      </c>
      <c r="AC117" s="200">
        <v>68.63</v>
      </c>
      <c r="AD117" s="200">
        <v>72.599999999999994</v>
      </c>
      <c r="AE117" s="200">
        <v>70.19</v>
      </c>
      <c r="AF117" s="200">
        <v>73</v>
      </c>
      <c r="AG117" s="200">
        <v>70.19</v>
      </c>
      <c r="AH117" s="200">
        <v>69</v>
      </c>
      <c r="AI117" s="200">
        <v>70.19</v>
      </c>
      <c r="AJ117" s="200">
        <v>70</v>
      </c>
      <c r="AK117" s="200">
        <v>70.510000000000005</v>
      </c>
      <c r="AL117" s="200">
        <v>71</v>
      </c>
      <c r="AM117" s="200">
        <v>71</v>
      </c>
      <c r="AN117" s="200">
        <v>73</v>
      </c>
      <c r="AO117" s="200">
        <v>73</v>
      </c>
      <c r="AP117" s="200">
        <v>75</v>
      </c>
      <c r="AQ117" s="200">
        <v>75.25</v>
      </c>
      <c r="AR117" s="200">
        <v>79</v>
      </c>
      <c r="AS117" s="200">
        <v>74.75</v>
      </c>
      <c r="AT117" s="200">
        <v>80</v>
      </c>
      <c r="AU117" s="200">
        <v>75.150000000000006</v>
      </c>
      <c r="AV117" s="209">
        <v>85.1</v>
      </c>
      <c r="AW117" s="209">
        <v>88.18</v>
      </c>
      <c r="AX117" s="210"/>
      <c r="AY117" s="213">
        <v>85.1</v>
      </c>
      <c r="AZ117" s="209">
        <v>88.18</v>
      </c>
      <c r="BA117" s="203">
        <f t="shared" si="27"/>
        <v>1.0361927144535841</v>
      </c>
      <c r="BB117" s="204">
        <f t="shared" si="16"/>
        <v>1.0361927144535841</v>
      </c>
      <c r="BC117" s="128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</row>
    <row r="118" spans="1:67" ht="119.25" customHeight="1" x14ac:dyDescent="0.25">
      <c r="A118" s="61">
        <v>8571032335</v>
      </c>
      <c r="B118" s="69">
        <f t="shared" si="17"/>
        <v>109</v>
      </c>
      <c r="C118" s="61" t="s">
        <v>59</v>
      </c>
      <c r="D118" s="190" t="s">
        <v>62</v>
      </c>
      <c r="E118" s="190" t="s">
        <v>178</v>
      </c>
      <c r="F118" s="190" t="s">
        <v>179</v>
      </c>
      <c r="G118" s="190" t="s">
        <v>65</v>
      </c>
      <c r="H118" s="190" t="s">
        <v>143</v>
      </c>
      <c r="I118" s="190" t="s">
        <v>82</v>
      </c>
      <c r="J118" s="189" t="s">
        <v>187</v>
      </c>
      <c r="K118" s="189" t="s">
        <v>191</v>
      </c>
      <c r="L118" s="184" t="s">
        <v>798</v>
      </c>
      <c r="M118" s="184" t="s">
        <v>45</v>
      </c>
      <c r="N118" s="184" t="s">
        <v>34</v>
      </c>
      <c r="O118" s="184" t="s">
        <v>32</v>
      </c>
      <c r="P118" s="184" t="s">
        <v>589</v>
      </c>
      <c r="Q118" s="72">
        <v>0.3</v>
      </c>
      <c r="R118" s="72">
        <v>5.21</v>
      </c>
      <c r="S118" s="112">
        <v>3.8730000000000002</v>
      </c>
      <c r="T118" s="112">
        <v>4.0750000000000002</v>
      </c>
      <c r="U118" s="76">
        <f t="shared" si="25"/>
        <v>1.0521559514588175</v>
      </c>
      <c r="V118" s="72">
        <v>4.319</v>
      </c>
      <c r="W118" s="28">
        <v>4.33</v>
      </c>
      <c r="X118" s="76">
        <f t="shared" si="28"/>
        <v>1.0025468858532067</v>
      </c>
      <c r="Y118" s="200">
        <v>4.7640000000000002</v>
      </c>
      <c r="Z118" s="200">
        <v>4.3220000000000001</v>
      </c>
      <c r="AA118" s="200">
        <v>4.3220000000000001</v>
      </c>
      <c r="AB118" s="200">
        <v>4.3220000000000001</v>
      </c>
      <c r="AC118" s="200">
        <v>4.3179999999999996</v>
      </c>
      <c r="AD118" s="200">
        <v>4.3600000000000003</v>
      </c>
      <c r="AE118" s="200">
        <v>4.3600000000000003</v>
      </c>
      <c r="AF118" s="200">
        <v>4.4000000000000004</v>
      </c>
      <c r="AG118" s="200">
        <v>4.3600000000000003</v>
      </c>
      <c r="AH118" s="200">
        <v>4.3</v>
      </c>
      <c r="AI118" s="200">
        <v>4.3600000000000003</v>
      </c>
      <c r="AJ118" s="200">
        <v>4.3499999999999996</v>
      </c>
      <c r="AK118" s="200">
        <v>4.3600000000000003</v>
      </c>
      <c r="AL118" s="200">
        <v>4.3899999999999997</v>
      </c>
      <c r="AM118" s="200">
        <v>4.3899999999999997</v>
      </c>
      <c r="AN118" s="200">
        <v>4.43</v>
      </c>
      <c r="AO118" s="200">
        <v>4.43</v>
      </c>
      <c r="AP118" s="200">
        <v>4.47</v>
      </c>
      <c r="AQ118" s="200">
        <v>4.4710000000000001</v>
      </c>
      <c r="AR118" s="200">
        <v>4.53</v>
      </c>
      <c r="AS118" s="200">
        <v>4.5309999999999997</v>
      </c>
      <c r="AT118" s="200">
        <v>4.5999999999999996</v>
      </c>
      <c r="AU118" s="200">
        <v>4.6100000000000003</v>
      </c>
      <c r="AV118" s="208">
        <v>4.7640000000000002</v>
      </c>
      <c r="AW118" s="208">
        <v>4.7690000000000001</v>
      </c>
      <c r="AX118" s="210"/>
      <c r="AY118" s="208">
        <v>4.7640000000000002</v>
      </c>
      <c r="AZ118" s="208">
        <v>4.7690000000000001</v>
      </c>
      <c r="BA118" s="203">
        <f t="shared" si="27"/>
        <v>1.0010495382031905</v>
      </c>
      <c r="BB118" s="204">
        <f t="shared" si="16"/>
        <v>1.0010495382031905</v>
      </c>
      <c r="BC118" s="128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</row>
    <row r="119" spans="1:67" ht="184.5" customHeight="1" x14ac:dyDescent="0.25">
      <c r="A119" s="61">
        <v>8584393271</v>
      </c>
      <c r="B119" s="69">
        <f>B118+1</f>
        <v>110</v>
      </c>
      <c r="C119" s="61" t="s">
        <v>59</v>
      </c>
      <c r="D119" s="190" t="s">
        <v>62</v>
      </c>
      <c r="E119" s="190" t="s">
        <v>192</v>
      </c>
      <c r="F119" s="190" t="s">
        <v>193</v>
      </c>
      <c r="G119" s="190" t="s">
        <v>65</v>
      </c>
      <c r="H119" s="190" t="s">
        <v>143</v>
      </c>
      <c r="I119" s="190" t="s">
        <v>75</v>
      </c>
      <c r="J119" s="189" t="s">
        <v>194</v>
      </c>
      <c r="K119" s="189" t="s">
        <v>195</v>
      </c>
      <c r="L119" s="184" t="s">
        <v>792</v>
      </c>
      <c r="M119" s="184" t="s">
        <v>624</v>
      </c>
      <c r="N119" s="184" t="s">
        <v>34</v>
      </c>
      <c r="O119" s="184" t="s">
        <v>33</v>
      </c>
      <c r="P119" s="184" t="s">
        <v>589</v>
      </c>
      <c r="Q119" s="72">
        <v>50</v>
      </c>
      <c r="R119" s="72">
        <v>100</v>
      </c>
      <c r="S119" s="112">
        <v>100</v>
      </c>
      <c r="T119" s="112">
        <v>68.84</v>
      </c>
      <c r="U119" s="76">
        <f t="shared" si="25"/>
        <v>0.68840000000000001</v>
      </c>
      <c r="V119" s="72">
        <v>100</v>
      </c>
      <c r="W119" s="28">
        <v>100</v>
      </c>
      <c r="X119" s="76">
        <f t="shared" si="28"/>
        <v>1</v>
      </c>
      <c r="Y119" s="200">
        <v>100</v>
      </c>
      <c r="Z119" s="200">
        <v>88.1</v>
      </c>
      <c r="AA119" s="200">
        <v>88.1</v>
      </c>
      <c r="AB119" s="200">
        <v>88.35</v>
      </c>
      <c r="AC119" s="200">
        <v>100</v>
      </c>
      <c r="AD119" s="200">
        <v>60</v>
      </c>
      <c r="AE119" s="200">
        <v>98.7</v>
      </c>
      <c r="AF119" s="200">
        <v>70</v>
      </c>
      <c r="AG119" s="200">
        <v>98.7</v>
      </c>
      <c r="AH119" s="200">
        <v>70</v>
      </c>
      <c r="AI119" s="200">
        <v>98.7</v>
      </c>
      <c r="AJ119" s="200">
        <v>80</v>
      </c>
      <c r="AK119" s="200">
        <v>98.7</v>
      </c>
      <c r="AL119" s="200">
        <v>90</v>
      </c>
      <c r="AM119" s="200">
        <v>94.3</v>
      </c>
      <c r="AN119" s="200">
        <v>80</v>
      </c>
      <c r="AO119" s="200">
        <v>100</v>
      </c>
      <c r="AP119" s="200">
        <v>80</v>
      </c>
      <c r="AQ119" s="200">
        <v>100</v>
      </c>
      <c r="AR119" s="200">
        <v>90</v>
      </c>
      <c r="AS119" s="200">
        <v>100</v>
      </c>
      <c r="AT119" s="200">
        <v>90</v>
      </c>
      <c r="AU119" s="200">
        <v>100</v>
      </c>
      <c r="AV119" s="209">
        <v>100</v>
      </c>
      <c r="AW119" s="209">
        <v>100</v>
      </c>
      <c r="AX119" s="210"/>
      <c r="AY119" s="200">
        <v>100</v>
      </c>
      <c r="AZ119" s="200">
        <v>100</v>
      </c>
      <c r="BA119" s="203">
        <f t="shared" si="27"/>
        <v>1</v>
      </c>
      <c r="BB119" s="204">
        <f>AZ119/Y119</f>
        <v>1</v>
      </c>
      <c r="BC119" s="128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</row>
    <row r="120" spans="1:67" ht="170.25" customHeight="1" x14ac:dyDescent="0.25">
      <c r="A120" s="61">
        <v>8584393273</v>
      </c>
      <c r="B120" s="69">
        <f t="shared" si="17"/>
        <v>111</v>
      </c>
      <c r="C120" s="61" t="s">
        <v>59</v>
      </c>
      <c r="D120" s="190" t="s">
        <v>62</v>
      </c>
      <c r="E120" s="190" t="s">
        <v>192</v>
      </c>
      <c r="F120" s="190" t="s">
        <v>193</v>
      </c>
      <c r="G120" s="190" t="s">
        <v>65</v>
      </c>
      <c r="H120" s="190" t="s">
        <v>143</v>
      </c>
      <c r="I120" s="190" t="s">
        <v>75</v>
      </c>
      <c r="J120" s="189" t="s">
        <v>194</v>
      </c>
      <c r="K120" s="189" t="s">
        <v>196</v>
      </c>
      <c r="L120" s="184" t="s">
        <v>792</v>
      </c>
      <c r="M120" s="184" t="s">
        <v>624</v>
      </c>
      <c r="N120" s="184" t="s">
        <v>34</v>
      </c>
      <c r="O120" s="184" t="s">
        <v>33</v>
      </c>
      <c r="P120" s="184" t="s">
        <v>589</v>
      </c>
      <c r="Q120" s="72">
        <v>0</v>
      </c>
      <c r="R120" s="72">
        <v>63</v>
      </c>
      <c r="S120" s="112">
        <v>40</v>
      </c>
      <c r="T120" s="112">
        <v>28</v>
      </c>
      <c r="U120" s="76">
        <f t="shared" si="25"/>
        <v>0.7</v>
      </c>
      <c r="V120" s="72">
        <v>48</v>
      </c>
      <c r="W120" s="28">
        <v>10.199999999999999</v>
      </c>
      <c r="X120" s="76">
        <f t="shared" si="28"/>
        <v>0.21249999999999999</v>
      </c>
      <c r="Y120" s="200">
        <v>56</v>
      </c>
      <c r="Z120" s="200">
        <v>30</v>
      </c>
      <c r="AA120" s="200">
        <v>31</v>
      </c>
      <c r="AB120" s="200">
        <v>30</v>
      </c>
      <c r="AC120" s="200">
        <v>31.2</v>
      </c>
      <c r="AD120" s="200">
        <v>30</v>
      </c>
      <c r="AE120" s="200">
        <v>40</v>
      </c>
      <c r="AF120" s="200">
        <v>36</v>
      </c>
      <c r="AG120" s="200">
        <v>44</v>
      </c>
      <c r="AH120" s="200">
        <v>36</v>
      </c>
      <c r="AI120" s="200">
        <v>44</v>
      </c>
      <c r="AJ120" s="200">
        <v>4</v>
      </c>
      <c r="AK120" s="200">
        <v>44</v>
      </c>
      <c r="AL120" s="200">
        <v>44</v>
      </c>
      <c r="AM120" s="200">
        <v>44</v>
      </c>
      <c r="AN120" s="200">
        <v>48</v>
      </c>
      <c r="AO120" s="200">
        <v>44</v>
      </c>
      <c r="AP120" s="200">
        <v>48</v>
      </c>
      <c r="AQ120" s="200">
        <v>18.8</v>
      </c>
      <c r="AR120" s="200">
        <v>52</v>
      </c>
      <c r="AS120" s="200">
        <v>19.5</v>
      </c>
      <c r="AT120" s="200">
        <v>54</v>
      </c>
      <c r="AU120" s="200">
        <v>27.4</v>
      </c>
      <c r="AV120" s="209">
        <v>56</v>
      </c>
      <c r="AW120" s="209">
        <v>35.31</v>
      </c>
      <c r="AX120" s="210"/>
      <c r="AY120" s="200">
        <v>56</v>
      </c>
      <c r="AZ120" s="209">
        <v>35.31</v>
      </c>
      <c r="BA120" s="203">
        <f>AZ120/AY120</f>
        <v>0.63053571428571431</v>
      </c>
      <c r="BB120" s="204">
        <f t="shared" si="16"/>
        <v>0.63053571428571431</v>
      </c>
      <c r="BC120" s="128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</row>
    <row r="121" spans="1:67" ht="186" customHeight="1" x14ac:dyDescent="0.25">
      <c r="A121" s="61">
        <v>8584393274</v>
      </c>
      <c r="B121" s="69">
        <f t="shared" si="17"/>
        <v>112</v>
      </c>
      <c r="C121" s="61" t="s">
        <v>59</v>
      </c>
      <c r="D121" s="190" t="s">
        <v>62</v>
      </c>
      <c r="E121" s="190" t="s">
        <v>192</v>
      </c>
      <c r="F121" s="190" t="s">
        <v>193</v>
      </c>
      <c r="G121" s="190" t="s">
        <v>65</v>
      </c>
      <c r="H121" s="190" t="s">
        <v>143</v>
      </c>
      <c r="I121" s="190" t="s">
        <v>75</v>
      </c>
      <c r="J121" s="189" t="s">
        <v>194</v>
      </c>
      <c r="K121" s="189" t="s">
        <v>197</v>
      </c>
      <c r="L121" s="184" t="s">
        <v>792</v>
      </c>
      <c r="M121" s="184" t="s">
        <v>624</v>
      </c>
      <c r="N121" s="184" t="s">
        <v>34</v>
      </c>
      <c r="O121" s="184" t="s">
        <v>33</v>
      </c>
      <c r="P121" s="184" t="s">
        <v>589</v>
      </c>
      <c r="Q121" s="72">
        <v>0</v>
      </c>
      <c r="R121" s="72">
        <v>81</v>
      </c>
      <c r="S121" s="112">
        <v>11</v>
      </c>
      <c r="T121" s="112">
        <v>8.9</v>
      </c>
      <c r="U121" s="76">
        <f t="shared" si="25"/>
        <v>0.80909090909090908</v>
      </c>
      <c r="V121" s="72">
        <v>31</v>
      </c>
      <c r="W121" s="28">
        <v>19.5</v>
      </c>
      <c r="X121" s="76">
        <f t="shared" si="28"/>
        <v>0.62903225806451613</v>
      </c>
      <c r="Y121" s="200">
        <v>61</v>
      </c>
      <c r="Z121" s="200">
        <v>12.6</v>
      </c>
      <c r="AA121" s="200">
        <v>12.6</v>
      </c>
      <c r="AB121" s="200">
        <v>15</v>
      </c>
      <c r="AC121" s="200">
        <v>10.1</v>
      </c>
      <c r="AD121" s="200">
        <v>15</v>
      </c>
      <c r="AE121" s="200">
        <v>15</v>
      </c>
      <c r="AF121" s="200">
        <v>20</v>
      </c>
      <c r="AG121" s="200">
        <v>15</v>
      </c>
      <c r="AH121" s="200">
        <v>25</v>
      </c>
      <c r="AI121" s="200">
        <v>15</v>
      </c>
      <c r="AJ121" s="200">
        <v>30</v>
      </c>
      <c r="AK121" s="200">
        <v>15</v>
      </c>
      <c r="AL121" s="200">
        <v>15</v>
      </c>
      <c r="AM121" s="200">
        <v>15</v>
      </c>
      <c r="AN121" s="200">
        <v>20</v>
      </c>
      <c r="AO121" s="200">
        <v>20</v>
      </c>
      <c r="AP121" s="200">
        <v>25</v>
      </c>
      <c r="AQ121" s="200">
        <v>26</v>
      </c>
      <c r="AR121" s="200">
        <v>45</v>
      </c>
      <c r="AS121" s="200">
        <v>34.1</v>
      </c>
      <c r="AT121" s="200">
        <v>50</v>
      </c>
      <c r="AU121" s="200">
        <v>48.3</v>
      </c>
      <c r="AV121" s="209">
        <v>61</v>
      </c>
      <c r="AW121" s="209">
        <v>61.31</v>
      </c>
      <c r="AX121" s="210"/>
      <c r="AY121" s="200">
        <v>61</v>
      </c>
      <c r="AZ121" s="209">
        <v>61.31</v>
      </c>
      <c r="BA121" s="203">
        <f t="shared" si="27"/>
        <v>1.0050819672131148</v>
      </c>
      <c r="BB121" s="204">
        <f t="shared" si="16"/>
        <v>1.0050819672131148</v>
      </c>
      <c r="BC121" s="128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</row>
    <row r="122" spans="1:67" ht="186.75" customHeight="1" x14ac:dyDescent="0.25">
      <c r="A122" s="61">
        <v>8584393272</v>
      </c>
      <c r="B122" s="69">
        <f t="shared" si="17"/>
        <v>113</v>
      </c>
      <c r="C122" s="61" t="s">
        <v>59</v>
      </c>
      <c r="D122" s="190" t="s">
        <v>62</v>
      </c>
      <c r="E122" s="190" t="s">
        <v>192</v>
      </c>
      <c r="F122" s="190" t="s">
        <v>193</v>
      </c>
      <c r="G122" s="190" t="s">
        <v>65</v>
      </c>
      <c r="H122" s="190" t="s">
        <v>143</v>
      </c>
      <c r="I122" s="190" t="s">
        <v>75</v>
      </c>
      <c r="J122" s="189" t="s">
        <v>194</v>
      </c>
      <c r="K122" s="189" t="s">
        <v>198</v>
      </c>
      <c r="L122" s="184" t="s">
        <v>798</v>
      </c>
      <c r="M122" s="184" t="s">
        <v>45</v>
      </c>
      <c r="N122" s="184" t="s">
        <v>34</v>
      </c>
      <c r="O122" s="184" t="s">
        <v>32</v>
      </c>
      <c r="P122" s="184" t="s">
        <v>589</v>
      </c>
      <c r="Q122" s="72">
        <v>49.628</v>
      </c>
      <c r="R122" s="72">
        <v>113.1</v>
      </c>
      <c r="S122" s="112">
        <v>75.930000000000007</v>
      </c>
      <c r="T122" s="112">
        <v>97.5</v>
      </c>
      <c r="U122" s="76">
        <f t="shared" si="25"/>
        <v>1.2840774397471355</v>
      </c>
      <c r="V122" s="72">
        <v>91.3</v>
      </c>
      <c r="W122" s="28">
        <v>105.29</v>
      </c>
      <c r="X122" s="76">
        <f t="shared" si="28"/>
        <v>1.1532311062431546</v>
      </c>
      <c r="Y122" s="200">
        <v>108.49</v>
      </c>
      <c r="Z122" s="200">
        <v>4</v>
      </c>
      <c r="AA122" s="200">
        <v>4</v>
      </c>
      <c r="AB122" s="200">
        <v>9</v>
      </c>
      <c r="AC122" s="200">
        <v>32</v>
      </c>
      <c r="AD122" s="200">
        <v>16</v>
      </c>
      <c r="AE122" s="200">
        <v>51</v>
      </c>
      <c r="AF122" s="200">
        <v>29</v>
      </c>
      <c r="AG122" s="200">
        <v>60</v>
      </c>
      <c r="AH122" s="200">
        <v>37</v>
      </c>
      <c r="AI122" s="200">
        <v>60</v>
      </c>
      <c r="AJ122" s="200">
        <v>48</v>
      </c>
      <c r="AK122" s="200">
        <v>60</v>
      </c>
      <c r="AL122" s="200">
        <v>60</v>
      </c>
      <c r="AM122" s="200">
        <v>72</v>
      </c>
      <c r="AN122" s="200">
        <v>65</v>
      </c>
      <c r="AO122" s="200">
        <v>81</v>
      </c>
      <c r="AP122" s="200">
        <v>70</v>
      </c>
      <c r="AQ122" s="200">
        <v>86</v>
      </c>
      <c r="AR122" s="200">
        <v>75</v>
      </c>
      <c r="AS122" s="200">
        <v>106</v>
      </c>
      <c r="AT122" s="200">
        <v>90</v>
      </c>
      <c r="AU122" s="200">
        <v>123</v>
      </c>
      <c r="AV122" s="209">
        <v>108.49</v>
      </c>
      <c r="AW122" s="209">
        <v>126.8</v>
      </c>
      <c r="AX122" s="210"/>
      <c r="AY122" s="209">
        <v>108.49</v>
      </c>
      <c r="AZ122" s="209">
        <v>126.8</v>
      </c>
      <c r="BA122" s="203">
        <f t="shared" si="27"/>
        <v>1.1687713153286017</v>
      </c>
      <c r="BB122" s="204">
        <f t="shared" si="16"/>
        <v>1.1687713153286017</v>
      </c>
      <c r="BC122" s="128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</row>
    <row r="123" spans="1:67" ht="279" customHeight="1" x14ac:dyDescent="0.25">
      <c r="A123" s="61">
        <v>8584393275</v>
      </c>
      <c r="B123" s="69">
        <f t="shared" si="17"/>
        <v>114</v>
      </c>
      <c r="C123" s="61" t="s">
        <v>59</v>
      </c>
      <c r="D123" s="190" t="s">
        <v>62</v>
      </c>
      <c r="E123" s="190" t="s">
        <v>192</v>
      </c>
      <c r="F123" s="190" t="s">
        <v>193</v>
      </c>
      <c r="G123" s="190" t="s">
        <v>65</v>
      </c>
      <c r="H123" s="190" t="s">
        <v>143</v>
      </c>
      <c r="I123" s="190" t="s">
        <v>82</v>
      </c>
      <c r="J123" s="189" t="s">
        <v>199</v>
      </c>
      <c r="K123" s="189" t="s">
        <v>200</v>
      </c>
      <c r="L123" s="184" t="s">
        <v>792</v>
      </c>
      <c r="M123" s="184" t="s">
        <v>45</v>
      </c>
      <c r="N123" s="184" t="s">
        <v>34</v>
      </c>
      <c r="O123" s="184" t="s">
        <v>32</v>
      </c>
      <c r="P123" s="184" t="s">
        <v>589</v>
      </c>
      <c r="Q123" s="72">
        <v>0</v>
      </c>
      <c r="R123" s="72">
        <v>100</v>
      </c>
      <c r="S123" s="112">
        <v>53</v>
      </c>
      <c r="T123" s="112">
        <v>282.93</v>
      </c>
      <c r="U123" s="76">
        <f t="shared" si="25"/>
        <v>5.3383018867924532</v>
      </c>
      <c r="V123" s="72">
        <v>61</v>
      </c>
      <c r="W123" s="28">
        <v>122.2</v>
      </c>
      <c r="X123" s="76">
        <f t="shared" si="28"/>
        <v>2.0032786885245901</v>
      </c>
      <c r="Y123" s="200">
        <v>81</v>
      </c>
      <c r="Z123" s="200">
        <v>65</v>
      </c>
      <c r="AA123" s="200">
        <v>65</v>
      </c>
      <c r="AB123" s="200">
        <v>65</v>
      </c>
      <c r="AC123" s="200">
        <v>75</v>
      </c>
      <c r="AD123" s="200">
        <v>65</v>
      </c>
      <c r="AE123" s="200">
        <v>84</v>
      </c>
      <c r="AF123" s="200">
        <v>75</v>
      </c>
      <c r="AG123" s="200">
        <v>96</v>
      </c>
      <c r="AH123" s="200">
        <v>75</v>
      </c>
      <c r="AI123" s="200">
        <v>96</v>
      </c>
      <c r="AJ123" s="200">
        <v>75</v>
      </c>
      <c r="AK123" s="200">
        <v>96</v>
      </c>
      <c r="AL123" s="200">
        <v>75</v>
      </c>
      <c r="AM123" s="200">
        <v>75</v>
      </c>
      <c r="AN123" s="200">
        <v>81</v>
      </c>
      <c r="AO123" s="200">
        <v>75</v>
      </c>
      <c r="AP123" s="200">
        <v>81</v>
      </c>
      <c r="AQ123" s="200">
        <v>49.1</v>
      </c>
      <c r="AR123" s="200">
        <v>81</v>
      </c>
      <c r="AS123" s="200">
        <v>49.1</v>
      </c>
      <c r="AT123" s="200">
        <v>81</v>
      </c>
      <c r="AU123" s="200">
        <v>70.7</v>
      </c>
      <c r="AV123" s="209">
        <v>81</v>
      </c>
      <c r="AW123" s="209">
        <v>81.209999999999994</v>
      </c>
      <c r="AX123" s="210"/>
      <c r="AY123" s="200">
        <v>81</v>
      </c>
      <c r="AZ123" s="209">
        <v>81.209999999999994</v>
      </c>
      <c r="BA123" s="203">
        <f>AZ123/AY123</f>
        <v>1.0025925925925925</v>
      </c>
      <c r="BB123" s="204">
        <f t="shared" si="16"/>
        <v>1.0025925925925925</v>
      </c>
      <c r="BC123" s="128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</row>
    <row r="124" spans="1:67" ht="282" customHeight="1" x14ac:dyDescent="0.25">
      <c r="A124" s="61">
        <v>8584393276</v>
      </c>
      <c r="B124" s="69">
        <f t="shared" si="17"/>
        <v>115</v>
      </c>
      <c r="C124" s="61" t="s">
        <v>59</v>
      </c>
      <c r="D124" s="190" t="s">
        <v>62</v>
      </c>
      <c r="E124" s="190" t="s">
        <v>192</v>
      </c>
      <c r="F124" s="190" t="s">
        <v>193</v>
      </c>
      <c r="G124" s="190" t="s">
        <v>65</v>
      </c>
      <c r="H124" s="190" t="s">
        <v>143</v>
      </c>
      <c r="I124" s="190" t="s">
        <v>82</v>
      </c>
      <c r="J124" s="189" t="s">
        <v>199</v>
      </c>
      <c r="K124" s="189" t="s">
        <v>201</v>
      </c>
      <c r="L124" s="184" t="s">
        <v>792</v>
      </c>
      <c r="M124" s="184" t="s">
        <v>624</v>
      </c>
      <c r="N124" s="184" t="s">
        <v>34</v>
      </c>
      <c r="O124" s="184" t="s">
        <v>33</v>
      </c>
      <c r="P124" s="184" t="s">
        <v>589</v>
      </c>
      <c r="Q124" s="72">
        <v>29.6</v>
      </c>
      <c r="R124" s="72">
        <v>100</v>
      </c>
      <c r="S124" s="112">
        <v>95</v>
      </c>
      <c r="T124" s="112">
        <v>62.85</v>
      </c>
      <c r="U124" s="76">
        <f t="shared" si="25"/>
        <v>0.66157894736842104</v>
      </c>
      <c r="V124" s="72">
        <v>100</v>
      </c>
      <c r="W124" s="28">
        <v>88.11</v>
      </c>
      <c r="X124" s="76">
        <f t="shared" si="28"/>
        <v>0.88109999999999999</v>
      </c>
      <c r="Y124" s="200">
        <v>100</v>
      </c>
      <c r="Z124" s="200">
        <v>52.64</v>
      </c>
      <c r="AA124" s="200">
        <v>82.5</v>
      </c>
      <c r="AB124" s="200">
        <v>88.1</v>
      </c>
      <c r="AC124" s="200">
        <v>89</v>
      </c>
      <c r="AD124" s="200">
        <v>88.1</v>
      </c>
      <c r="AE124" s="200">
        <v>94.3</v>
      </c>
      <c r="AF124" s="200">
        <v>88.1</v>
      </c>
      <c r="AG124" s="200">
        <v>94.3</v>
      </c>
      <c r="AH124" s="200">
        <v>88.1</v>
      </c>
      <c r="AI124" s="200">
        <v>94.3</v>
      </c>
      <c r="AJ124" s="200">
        <v>90</v>
      </c>
      <c r="AK124" s="200">
        <v>94.3</v>
      </c>
      <c r="AL124" s="200">
        <v>80</v>
      </c>
      <c r="AM124" s="200">
        <v>98.7</v>
      </c>
      <c r="AN124" s="200">
        <v>94</v>
      </c>
      <c r="AO124" s="200">
        <v>94.3</v>
      </c>
      <c r="AP124" s="200">
        <v>94</v>
      </c>
      <c r="AQ124" s="200">
        <v>100</v>
      </c>
      <c r="AR124" s="200">
        <v>96</v>
      </c>
      <c r="AS124" s="200">
        <v>100</v>
      </c>
      <c r="AT124" s="200">
        <v>98</v>
      </c>
      <c r="AU124" s="200">
        <v>100</v>
      </c>
      <c r="AV124" s="209">
        <v>100</v>
      </c>
      <c r="AW124" s="209">
        <v>100</v>
      </c>
      <c r="AX124" s="210"/>
      <c r="AY124" s="200">
        <v>100</v>
      </c>
      <c r="AZ124" s="200">
        <v>100</v>
      </c>
      <c r="BA124" s="203">
        <f>AZ124/AY124</f>
        <v>1</v>
      </c>
      <c r="BB124" s="204">
        <f t="shared" si="16"/>
        <v>1</v>
      </c>
      <c r="BC124" s="128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</row>
    <row r="125" spans="1:67" ht="51.75" customHeight="1" x14ac:dyDescent="0.25">
      <c r="A125" s="61">
        <v>8216953936</v>
      </c>
      <c r="B125" s="69">
        <f t="shared" si="17"/>
        <v>116</v>
      </c>
      <c r="C125" s="60" t="s">
        <v>59</v>
      </c>
      <c r="D125" s="190" t="s">
        <v>62</v>
      </c>
      <c r="E125" s="190" t="s">
        <v>203</v>
      </c>
      <c r="F125" s="190" t="s">
        <v>202</v>
      </c>
      <c r="G125" s="190" t="s">
        <v>65</v>
      </c>
      <c r="H125" s="190" t="s">
        <v>143</v>
      </c>
      <c r="I125" s="190" t="s">
        <v>82</v>
      </c>
      <c r="J125" s="189" t="s">
        <v>592</v>
      </c>
      <c r="K125" s="189" t="s">
        <v>204</v>
      </c>
      <c r="L125" s="184" t="s">
        <v>798</v>
      </c>
      <c r="M125" s="184" t="s">
        <v>624</v>
      </c>
      <c r="N125" s="184" t="s">
        <v>34</v>
      </c>
      <c r="O125" s="184" t="s">
        <v>33</v>
      </c>
      <c r="P125" s="184" t="s">
        <v>589</v>
      </c>
      <c r="Q125" s="72">
        <v>0.04</v>
      </c>
      <c r="R125" s="72">
        <v>0.32</v>
      </c>
      <c r="S125" s="112">
        <v>0</v>
      </c>
      <c r="T125" s="112">
        <v>49.497999999999998</v>
      </c>
      <c r="U125" s="76">
        <v>0</v>
      </c>
      <c r="V125" s="72">
        <v>0.24</v>
      </c>
      <c r="W125" s="28">
        <v>116.857</v>
      </c>
      <c r="X125" s="76">
        <f t="shared" si="28"/>
        <v>486.9041666666667</v>
      </c>
      <c r="Y125" s="200">
        <v>0.28000000000000003</v>
      </c>
      <c r="Z125" s="200">
        <v>0.01</v>
      </c>
      <c r="AA125" s="200">
        <v>122.119</v>
      </c>
      <c r="AB125" s="200">
        <v>0.04</v>
      </c>
      <c r="AC125" s="200">
        <v>127.229</v>
      </c>
      <c r="AD125" s="200">
        <v>0.08</v>
      </c>
      <c r="AE125" s="200">
        <v>133.02000000000001</v>
      </c>
      <c r="AF125" s="200">
        <v>0.09</v>
      </c>
      <c r="AG125" s="200">
        <v>140.91300000000001</v>
      </c>
      <c r="AH125" s="200">
        <v>0.1</v>
      </c>
      <c r="AI125" s="200">
        <v>148.37299999999999</v>
      </c>
      <c r="AJ125" s="200">
        <v>0.14000000000000001</v>
      </c>
      <c r="AK125" s="200">
        <v>156.501</v>
      </c>
      <c r="AL125" s="200">
        <v>0.18</v>
      </c>
      <c r="AM125" s="200">
        <v>162.208</v>
      </c>
      <c r="AN125" s="200">
        <v>0.19</v>
      </c>
      <c r="AO125" s="200">
        <v>167.25</v>
      </c>
      <c r="AP125" s="200">
        <v>0.2</v>
      </c>
      <c r="AQ125" s="200">
        <v>171.82300000000001</v>
      </c>
      <c r="AR125" s="200">
        <v>0.24</v>
      </c>
      <c r="AS125" s="200">
        <v>177.00800000000001</v>
      </c>
      <c r="AT125" s="200">
        <v>0.28000000000000003</v>
      </c>
      <c r="AU125" s="200">
        <v>182.4</v>
      </c>
      <c r="AV125" s="208">
        <v>0.28000000000000003</v>
      </c>
      <c r="AW125" s="208">
        <v>187.44900000000001</v>
      </c>
      <c r="AX125" s="205"/>
      <c r="AY125" s="200">
        <v>0.28000000000000003</v>
      </c>
      <c r="AZ125" s="208">
        <v>187.44900000000001</v>
      </c>
      <c r="BA125" s="203">
        <f>AZ125/AY125</f>
        <v>669.46071428571429</v>
      </c>
      <c r="BB125" s="204">
        <f t="shared" si="16"/>
        <v>669.46071428571429</v>
      </c>
      <c r="BC125" s="128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</row>
    <row r="126" spans="1:67" ht="80.25" customHeight="1" x14ac:dyDescent="0.25">
      <c r="A126" s="61">
        <v>8592318416</v>
      </c>
      <c r="B126" s="69">
        <f t="shared" si="17"/>
        <v>117</v>
      </c>
      <c r="C126" s="60" t="s">
        <v>59</v>
      </c>
      <c r="D126" s="190" t="s">
        <v>62</v>
      </c>
      <c r="E126" s="190" t="s">
        <v>203</v>
      </c>
      <c r="F126" s="190" t="s">
        <v>202</v>
      </c>
      <c r="G126" s="190" t="s">
        <v>65</v>
      </c>
      <c r="H126" s="190" t="s">
        <v>143</v>
      </c>
      <c r="I126" s="190" t="s">
        <v>82</v>
      </c>
      <c r="J126" s="189" t="s">
        <v>593</v>
      </c>
      <c r="K126" s="189" t="s">
        <v>205</v>
      </c>
      <c r="L126" s="184" t="s">
        <v>805</v>
      </c>
      <c r="M126" s="184" t="s">
        <v>45</v>
      </c>
      <c r="N126" s="184" t="s">
        <v>34</v>
      </c>
      <c r="O126" s="184" t="s">
        <v>32</v>
      </c>
      <c r="P126" s="184" t="s">
        <v>589</v>
      </c>
      <c r="Q126" s="72">
        <v>0</v>
      </c>
      <c r="R126" s="72">
        <v>0</v>
      </c>
      <c r="S126" s="112">
        <v>0</v>
      </c>
      <c r="T126" s="112">
        <v>1.9298</v>
      </c>
      <c r="U126" s="76">
        <v>0</v>
      </c>
      <c r="V126" s="72">
        <v>0</v>
      </c>
      <c r="W126" s="28">
        <v>4.7830000000000004</v>
      </c>
      <c r="X126" s="76" t="e">
        <f t="shared" si="28"/>
        <v>#DIV/0!</v>
      </c>
      <c r="Y126" s="200">
        <v>0</v>
      </c>
      <c r="Z126" s="200">
        <v>0</v>
      </c>
      <c r="AA126" s="200">
        <v>5.1696</v>
      </c>
      <c r="AB126" s="200">
        <v>0</v>
      </c>
      <c r="AC126" s="200">
        <v>5.0651000000000002</v>
      </c>
      <c r="AD126" s="200">
        <v>0</v>
      </c>
      <c r="AE126" s="200">
        <v>5.1776</v>
      </c>
      <c r="AF126" s="200">
        <v>0</v>
      </c>
      <c r="AG126" s="200">
        <v>5.2442000000000002</v>
      </c>
      <c r="AH126" s="200">
        <v>0</v>
      </c>
      <c r="AI126" s="200">
        <v>5.5087999999999999</v>
      </c>
      <c r="AJ126" s="200">
        <v>0</v>
      </c>
      <c r="AK126" s="200">
        <v>5.3613999999999997</v>
      </c>
      <c r="AL126" s="200">
        <v>0</v>
      </c>
      <c r="AM126" s="200">
        <v>5.3528000000000002</v>
      </c>
      <c r="AN126" s="200">
        <v>0</v>
      </c>
      <c r="AO126" s="200">
        <v>5.2567000000000004</v>
      </c>
      <c r="AP126" s="200">
        <v>0</v>
      </c>
      <c r="AQ126" s="200">
        <v>5.3457999999999997</v>
      </c>
      <c r="AR126" s="200">
        <v>0</v>
      </c>
      <c r="AS126" s="200">
        <v>5.8727999999999998</v>
      </c>
      <c r="AT126" s="200">
        <v>0</v>
      </c>
      <c r="AU126" s="200">
        <v>6.3343999999999996</v>
      </c>
      <c r="AV126" s="208">
        <v>0</v>
      </c>
      <c r="AW126" s="201">
        <v>6.4313000000000002</v>
      </c>
      <c r="AX126" s="205"/>
      <c r="AY126" s="200">
        <v>0</v>
      </c>
      <c r="AZ126" s="201">
        <v>6.4313000000000002</v>
      </c>
      <c r="BA126" s="203" t="e">
        <f t="shared" si="27"/>
        <v>#DIV/0!</v>
      </c>
      <c r="BB126" s="204">
        <v>0</v>
      </c>
      <c r="BC126" s="128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</row>
    <row r="127" spans="1:67" ht="108" customHeight="1" x14ac:dyDescent="0.25">
      <c r="A127" s="61">
        <v>8723465753</v>
      </c>
      <c r="B127" s="69">
        <f t="shared" si="17"/>
        <v>118</v>
      </c>
      <c r="C127" s="61" t="s">
        <v>59</v>
      </c>
      <c r="D127" s="190" t="s">
        <v>62</v>
      </c>
      <c r="E127" s="190" t="s">
        <v>144</v>
      </c>
      <c r="F127" s="190" t="s">
        <v>206</v>
      </c>
      <c r="G127" s="190" t="s">
        <v>65</v>
      </c>
      <c r="H127" s="190" t="s">
        <v>143</v>
      </c>
      <c r="I127" s="190" t="s">
        <v>75</v>
      </c>
      <c r="J127" s="189" t="s">
        <v>145</v>
      </c>
      <c r="K127" s="189" t="s">
        <v>207</v>
      </c>
      <c r="L127" s="184" t="s">
        <v>792</v>
      </c>
      <c r="M127" s="184" t="s">
        <v>624</v>
      </c>
      <c r="N127" s="184" t="s">
        <v>34</v>
      </c>
      <c r="O127" s="184" t="s">
        <v>33</v>
      </c>
      <c r="P127" s="184" t="s">
        <v>590</v>
      </c>
      <c r="Q127" s="72">
        <v>22.2</v>
      </c>
      <c r="R127" s="72">
        <v>13.3</v>
      </c>
      <c r="S127" s="112">
        <v>0</v>
      </c>
      <c r="T127" s="112">
        <v>0</v>
      </c>
      <c r="U127" s="76">
        <v>0</v>
      </c>
      <c r="V127" s="72">
        <v>21.1</v>
      </c>
      <c r="W127" s="28">
        <v>22.2</v>
      </c>
      <c r="X127" s="76">
        <f>V127/W127</f>
        <v>0.95045045045045051</v>
      </c>
      <c r="Y127" s="200">
        <v>16.7</v>
      </c>
      <c r="Z127" s="200">
        <v>0</v>
      </c>
      <c r="AA127" s="200">
        <v>21.1</v>
      </c>
      <c r="AB127" s="200">
        <v>21.1</v>
      </c>
      <c r="AC127" s="200">
        <v>21.1</v>
      </c>
      <c r="AD127" s="200">
        <v>21.1</v>
      </c>
      <c r="AE127" s="200">
        <v>21.1</v>
      </c>
      <c r="AF127" s="200">
        <v>21.1</v>
      </c>
      <c r="AG127" s="200">
        <v>21.1</v>
      </c>
      <c r="AH127" s="200">
        <v>21.1</v>
      </c>
      <c r="AI127" s="200">
        <v>21.1</v>
      </c>
      <c r="AJ127" s="200">
        <v>21.1</v>
      </c>
      <c r="AK127" s="200">
        <v>21.1</v>
      </c>
      <c r="AL127" s="200">
        <v>21.1</v>
      </c>
      <c r="AM127" s="200">
        <v>21.1</v>
      </c>
      <c r="AN127" s="200">
        <v>21.1</v>
      </c>
      <c r="AO127" s="200">
        <v>21.1</v>
      </c>
      <c r="AP127" s="200">
        <v>21.1</v>
      </c>
      <c r="AQ127" s="200">
        <v>21.1</v>
      </c>
      <c r="AR127" s="200">
        <v>21.1</v>
      </c>
      <c r="AS127" s="200">
        <v>21.1</v>
      </c>
      <c r="AT127" s="200">
        <v>16.7</v>
      </c>
      <c r="AU127" s="200">
        <v>21.1</v>
      </c>
      <c r="AV127" s="209">
        <v>16.7</v>
      </c>
      <c r="AW127" s="209">
        <v>16.7</v>
      </c>
      <c r="AX127" s="210"/>
      <c r="AY127" s="209">
        <v>16.7</v>
      </c>
      <c r="AZ127" s="209">
        <v>16.7</v>
      </c>
      <c r="BA127" s="203">
        <f>AY127/AZ127</f>
        <v>1</v>
      </c>
      <c r="BB127" s="204">
        <f>Y127/AZ127</f>
        <v>1</v>
      </c>
      <c r="BC127" s="128"/>
      <c r="BF127" s="5"/>
      <c r="BG127" s="5"/>
      <c r="BH127" s="5"/>
      <c r="BI127" s="5"/>
      <c r="BJ127" s="5"/>
      <c r="BK127" s="5"/>
      <c r="BL127" s="5"/>
      <c r="BM127" s="5"/>
      <c r="BN127" s="5"/>
      <c r="BO127" s="5"/>
    </row>
    <row r="128" spans="1:67" ht="105.75" customHeight="1" x14ac:dyDescent="0.25">
      <c r="A128" s="61">
        <v>8723465752</v>
      </c>
      <c r="B128" s="69">
        <f t="shared" si="17"/>
        <v>119</v>
      </c>
      <c r="C128" s="61" t="s">
        <v>59</v>
      </c>
      <c r="D128" s="190" t="s">
        <v>62</v>
      </c>
      <c r="E128" s="190" t="s">
        <v>144</v>
      </c>
      <c r="F128" s="190" t="s">
        <v>206</v>
      </c>
      <c r="G128" s="190" t="s">
        <v>65</v>
      </c>
      <c r="H128" s="190" t="s">
        <v>143</v>
      </c>
      <c r="I128" s="190" t="s">
        <v>75</v>
      </c>
      <c r="J128" s="189" t="s">
        <v>145</v>
      </c>
      <c r="K128" s="189" t="s">
        <v>208</v>
      </c>
      <c r="L128" s="184" t="s">
        <v>792</v>
      </c>
      <c r="M128" s="184" t="s">
        <v>624</v>
      </c>
      <c r="N128" s="184" t="s">
        <v>34</v>
      </c>
      <c r="O128" s="184" t="s">
        <v>33</v>
      </c>
      <c r="P128" s="184" t="s">
        <v>590</v>
      </c>
      <c r="Q128" s="72">
        <v>33.799999999999997</v>
      </c>
      <c r="R128" s="72">
        <v>25.7</v>
      </c>
      <c r="S128" s="112">
        <v>0</v>
      </c>
      <c r="T128" s="112">
        <v>0</v>
      </c>
      <c r="U128" s="76">
        <v>0</v>
      </c>
      <c r="V128" s="72">
        <v>33.299999999999997</v>
      </c>
      <c r="W128" s="28">
        <v>28</v>
      </c>
      <c r="X128" s="76">
        <f>V128/W128</f>
        <v>1.1892857142857143</v>
      </c>
      <c r="Y128" s="200">
        <v>27.9</v>
      </c>
      <c r="Z128" s="200">
        <v>0</v>
      </c>
      <c r="AA128" s="200">
        <v>37.299999999999997</v>
      </c>
      <c r="AB128" s="200">
        <v>37.299999999999997</v>
      </c>
      <c r="AC128" s="200">
        <v>37.299999999999997</v>
      </c>
      <c r="AD128" s="200">
        <v>37.299999999999997</v>
      </c>
      <c r="AE128" s="200">
        <v>37.299999999999997</v>
      </c>
      <c r="AF128" s="200">
        <v>37.299999999999997</v>
      </c>
      <c r="AG128" s="200">
        <v>30.9</v>
      </c>
      <c r="AH128" s="200">
        <v>37.299999999999997</v>
      </c>
      <c r="AI128" s="200">
        <v>30.9</v>
      </c>
      <c r="AJ128" s="200">
        <v>37.299999999999997</v>
      </c>
      <c r="AK128" s="200">
        <v>30.9</v>
      </c>
      <c r="AL128" s="200">
        <v>37.299999999999997</v>
      </c>
      <c r="AM128" s="200">
        <v>30.9</v>
      </c>
      <c r="AN128" s="200">
        <v>37.299999999999997</v>
      </c>
      <c r="AO128" s="200">
        <v>30.9</v>
      </c>
      <c r="AP128" s="200">
        <v>37.299999999999997</v>
      </c>
      <c r="AQ128" s="200">
        <v>30.9</v>
      </c>
      <c r="AR128" s="200">
        <v>35</v>
      </c>
      <c r="AS128" s="200">
        <v>27.9</v>
      </c>
      <c r="AT128" s="200">
        <v>28</v>
      </c>
      <c r="AU128" s="200">
        <v>27.9</v>
      </c>
      <c r="AV128" s="209">
        <v>27.9</v>
      </c>
      <c r="AW128" s="209">
        <v>27.9</v>
      </c>
      <c r="AX128" s="210"/>
      <c r="AY128" s="209">
        <v>27.9</v>
      </c>
      <c r="AZ128" s="209">
        <v>27.9</v>
      </c>
      <c r="BA128" s="203">
        <f>AY128/AZ128</f>
        <v>1</v>
      </c>
      <c r="BB128" s="204">
        <f>Y128/AZ128</f>
        <v>1</v>
      </c>
      <c r="BC128" s="128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</row>
    <row r="129" spans="1:67" ht="94.5" customHeight="1" x14ac:dyDescent="0.25">
      <c r="A129" s="61">
        <v>8723465754</v>
      </c>
      <c r="B129" s="69">
        <f t="shared" si="17"/>
        <v>120</v>
      </c>
      <c r="C129" s="61" t="s">
        <v>59</v>
      </c>
      <c r="D129" s="190" t="s">
        <v>62</v>
      </c>
      <c r="E129" s="190" t="s">
        <v>144</v>
      </c>
      <c r="F129" s="190" t="s">
        <v>206</v>
      </c>
      <c r="G129" s="190" t="s">
        <v>65</v>
      </c>
      <c r="H129" s="190" t="s">
        <v>143</v>
      </c>
      <c r="I129" s="190" t="s">
        <v>75</v>
      </c>
      <c r="J129" s="189" t="s">
        <v>145</v>
      </c>
      <c r="K129" s="189" t="s">
        <v>209</v>
      </c>
      <c r="L129" s="184" t="s">
        <v>791</v>
      </c>
      <c r="M129" s="184" t="s">
        <v>45</v>
      </c>
      <c r="N129" s="184" t="s">
        <v>34</v>
      </c>
      <c r="O129" s="184" t="s">
        <v>32</v>
      </c>
      <c r="P129" s="184" t="s">
        <v>589</v>
      </c>
      <c r="Q129" s="72">
        <v>7.73</v>
      </c>
      <c r="R129" s="72">
        <v>7.89</v>
      </c>
      <c r="S129" s="112">
        <v>0</v>
      </c>
      <c r="T129" s="112">
        <v>0</v>
      </c>
      <c r="U129" s="76">
        <v>0</v>
      </c>
      <c r="V129" s="72">
        <v>7.73</v>
      </c>
      <c r="W129" s="28">
        <v>5.2</v>
      </c>
      <c r="X129" s="76">
        <f t="shared" ref="X129:X141" si="29">W129/V129</f>
        <v>0.6727037516170763</v>
      </c>
      <c r="Y129" s="200">
        <v>7.8</v>
      </c>
      <c r="Z129" s="200">
        <v>0</v>
      </c>
      <c r="AA129" s="200">
        <v>0.61</v>
      </c>
      <c r="AB129" s="200">
        <v>1</v>
      </c>
      <c r="AC129" s="200">
        <v>1</v>
      </c>
      <c r="AD129" s="200">
        <v>1.3</v>
      </c>
      <c r="AE129" s="200">
        <v>1.6</v>
      </c>
      <c r="AF129" s="200">
        <v>1.8</v>
      </c>
      <c r="AG129" s="200">
        <v>2.2999999999999998</v>
      </c>
      <c r="AH129" s="200">
        <v>2.2999999999999998</v>
      </c>
      <c r="AI129" s="200">
        <v>3.25</v>
      </c>
      <c r="AJ129" s="200">
        <v>2.6</v>
      </c>
      <c r="AK129" s="200">
        <v>3.9</v>
      </c>
      <c r="AL129" s="200">
        <v>3</v>
      </c>
      <c r="AM129" s="200">
        <v>4.55</v>
      </c>
      <c r="AN129" s="200">
        <v>3.5</v>
      </c>
      <c r="AO129" s="200">
        <v>5.2</v>
      </c>
      <c r="AP129" s="200">
        <v>4</v>
      </c>
      <c r="AQ129" s="200">
        <v>5.85</v>
      </c>
      <c r="AR129" s="200">
        <v>4.7</v>
      </c>
      <c r="AS129" s="200">
        <v>6.5</v>
      </c>
      <c r="AT129" s="200">
        <v>6</v>
      </c>
      <c r="AU129" s="200">
        <v>7.15</v>
      </c>
      <c r="AV129" s="209">
        <v>7.8</v>
      </c>
      <c r="AW129" s="209">
        <v>7.8</v>
      </c>
      <c r="AX129" s="210"/>
      <c r="AY129" s="209">
        <v>7.8</v>
      </c>
      <c r="AZ129" s="209">
        <v>7.8</v>
      </c>
      <c r="BA129" s="203">
        <f>AZ129/AY129</f>
        <v>1</v>
      </c>
      <c r="BB129" s="204">
        <f>AZ129/Y129</f>
        <v>1</v>
      </c>
      <c r="BC129" s="128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</row>
    <row r="130" spans="1:67" ht="98.25" customHeight="1" x14ac:dyDescent="0.25">
      <c r="A130" s="61">
        <v>8795696352</v>
      </c>
      <c r="B130" s="69">
        <f t="shared" si="17"/>
        <v>121</v>
      </c>
      <c r="C130" s="61" t="s">
        <v>59</v>
      </c>
      <c r="D130" s="190" t="s">
        <v>62</v>
      </c>
      <c r="E130" s="190" t="s">
        <v>144</v>
      </c>
      <c r="F130" s="190" t="s">
        <v>206</v>
      </c>
      <c r="G130" s="190" t="s">
        <v>65</v>
      </c>
      <c r="H130" s="190" t="s">
        <v>143</v>
      </c>
      <c r="I130" s="190" t="s">
        <v>75</v>
      </c>
      <c r="J130" s="189" t="s">
        <v>145</v>
      </c>
      <c r="K130" s="189" t="s">
        <v>647</v>
      </c>
      <c r="L130" s="184" t="s">
        <v>792</v>
      </c>
      <c r="M130" s="184" t="s">
        <v>624</v>
      </c>
      <c r="N130" s="184" t="s">
        <v>34</v>
      </c>
      <c r="O130" s="184" t="s">
        <v>33</v>
      </c>
      <c r="P130" s="184" t="s">
        <v>589</v>
      </c>
      <c r="Q130" s="72">
        <v>0</v>
      </c>
      <c r="R130" s="72">
        <v>48</v>
      </c>
      <c r="S130" s="112" t="s">
        <v>774</v>
      </c>
      <c r="T130" s="112" t="s">
        <v>774</v>
      </c>
      <c r="U130" s="76" t="s">
        <v>774</v>
      </c>
      <c r="V130" s="30">
        <v>34.299999999999997</v>
      </c>
      <c r="W130" s="28">
        <v>28.3</v>
      </c>
      <c r="X130" s="76">
        <f t="shared" si="29"/>
        <v>0.82507288629737618</v>
      </c>
      <c r="Y130" s="200">
        <v>46.4</v>
      </c>
      <c r="Z130" s="200">
        <v>0</v>
      </c>
      <c r="AA130" s="200">
        <v>30</v>
      </c>
      <c r="AB130" s="200">
        <v>30</v>
      </c>
      <c r="AC130" s="200">
        <v>21.2</v>
      </c>
      <c r="AD130" s="200">
        <v>31</v>
      </c>
      <c r="AE130" s="200">
        <v>22.3</v>
      </c>
      <c r="AF130" s="200">
        <v>32</v>
      </c>
      <c r="AG130" s="200">
        <v>14.8</v>
      </c>
      <c r="AH130" s="200">
        <v>33</v>
      </c>
      <c r="AI130" s="200">
        <v>21.2</v>
      </c>
      <c r="AJ130" s="200">
        <v>34</v>
      </c>
      <c r="AK130" s="200">
        <v>30</v>
      </c>
      <c r="AL130" s="200">
        <v>35</v>
      </c>
      <c r="AM130" s="200">
        <v>23.7</v>
      </c>
      <c r="AN130" s="200">
        <v>36</v>
      </c>
      <c r="AO130" s="200">
        <v>24</v>
      </c>
      <c r="AP130" s="200">
        <v>37</v>
      </c>
      <c r="AQ130" s="200">
        <v>29</v>
      </c>
      <c r="AR130" s="200">
        <v>38</v>
      </c>
      <c r="AS130" s="200">
        <v>34.299999999999997</v>
      </c>
      <c r="AT130" s="200">
        <v>40</v>
      </c>
      <c r="AU130" s="200">
        <v>49</v>
      </c>
      <c r="AV130" s="209">
        <v>46.4</v>
      </c>
      <c r="AW130" s="209">
        <v>47.7</v>
      </c>
      <c r="AX130" s="210"/>
      <c r="AY130" s="209">
        <v>46.4</v>
      </c>
      <c r="AZ130" s="209">
        <v>47.7</v>
      </c>
      <c r="BA130" s="203">
        <f>AZ130/AY130</f>
        <v>1.0280172413793105</v>
      </c>
      <c r="BB130" s="204">
        <f>AZ130/Y130</f>
        <v>1.0280172413793105</v>
      </c>
      <c r="BC130" s="128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</row>
    <row r="131" spans="1:67" ht="96.75" customHeight="1" x14ac:dyDescent="0.25">
      <c r="A131" s="61">
        <v>8558688762</v>
      </c>
      <c r="B131" s="69">
        <f t="shared" si="17"/>
        <v>122</v>
      </c>
      <c r="C131" s="69" t="s">
        <v>307</v>
      </c>
      <c r="D131" s="184" t="s">
        <v>368</v>
      </c>
      <c r="E131" s="184" t="s">
        <v>369</v>
      </c>
      <c r="F131" s="184" t="s">
        <v>20</v>
      </c>
      <c r="G131" s="184" t="s">
        <v>355</v>
      </c>
      <c r="H131" s="184" t="s">
        <v>370</v>
      </c>
      <c r="I131" s="184" t="s">
        <v>75</v>
      </c>
      <c r="J131" s="188" t="s">
        <v>371</v>
      </c>
      <c r="K131" s="189" t="s">
        <v>372</v>
      </c>
      <c r="L131" s="184" t="s">
        <v>798</v>
      </c>
      <c r="M131" s="184" t="s">
        <v>45</v>
      </c>
      <c r="N131" s="184" t="s">
        <v>34</v>
      </c>
      <c r="O131" s="184" t="s">
        <v>32</v>
      </c>
      <c r="P131" s="184" t="s">
        <v>589</v>
      </c>
      <c r="Q131" s="73">
        <v>0</v>
      </c>
      <c r="R131" s="41">
        <v>3.1070000000000002</v>
      </c>
      <c r="S131" s="112">
        <v>1.9990000000000001</v>
      </c>
      <c r="T131" s="112">
        <v>5.2359999999999998</v>
      </c>
      <c r="U131" s="76">
        <f t="shared" ref="U131:U159" si="30">T131/S131</f>
        <v>2.6193096548274135</v>
      </c>
      <c r="V131" s="72">
        <v>2.4430000000000001</v>
      </c>
      <c r="W131" s="28">
        <v>9.2739999999999991</v>
      </c>
      <c r="X131" s="76">
        <f t="shared" si="29"/>
        <v>3.7961522717969705</v>
      </c>
      <c r="Y131" s="200">
        <v>2.8860000000000001</v>
      </c>
      <c r="Z131" s="200">
        <v>2.4790000000000001</v>
      </c>
      <c r="AA131" s="200">
        <v>9.5830000000000002</v>
      </c>
      <c r="AB131" s="200">
        <v>2.5150000000000001</v>
      </c>
      <c r="AC131" s="200">
        <v>9.8640000000000008</v>
      </c>
      <c r="AD131" s="200">
        <v>2.5510000000000002</v>
      </c>
      <c r="AE131" s="200">
        <v>10.221</v>
      </c>
      <c r="AF131" s="200">
        <v>2.5870000000000002</v>
      </c>
      <c r="AG131" s="200">
        <v>10.686999999999999</v>
      </c>
      <c r="AH131" s="200">
        <v>2.6230000000000002</v>
      </c>
      <c r="AI131" s="200">
        <v>10.981999999999999</v>
      </c>
      <c r="AJ131" s="200">
        <v>2.6589999999999998</v>
      </c>
      <c r="AK131" s="200">
        <v>11.484999999999999</v>
      </c>
      <c r="AL131" s="200">
        <v>2.6949999999999998</v>
      </c>
      <c r="AM131" s="200">
        <v>11.833</v>
      </c>
      <c r="AN131" s="200">
        <v>2.7309999999999999</v>
      </c>
      <c r="AO131" s="200">
        <v>12.226000000000001</v>
      </c>
      <c r="AP131" s="200">
        <v>2.7669999999999999</v>
      </c>
      <c r="AQ131" s="200">
        <v>12.782</v>
      </c>
      <c r="AR131" s="200">
        <v>2.8029999999999999</v>
      </c>
      <c r="AS131" s="200">
        <v>13.151</v>
      </c>
      <c r="AT131" s="200">
        <v>2.839</v>
      </c>
      <c r="AU131" s="200">
        <v>13.505000000000001</v>
      </c>
      <c r="AV131" s="201">
        <v>2.8860000000000001</v>
      </c>
      <c r="AW131" s="201">
        <v>13.871</v>
      </c>
      <c r="AX131" s="205"/>
      <c r="AY131" s="201">
        <v>2.8860000000000001</v>
      </c>
      <c r="AZ131" s="201">
        <v>13.871</v>
      </c>
      <c r="BA131" s="203">
        <f t="shared" ref="BA131:BA159" si="31">AZ131/AY131</f>
        <v>4.8063063063063058</v>
      </c>
      <c r="BB131" s="204">
        <f t="shared" si="16"/>
        <v>4.8063063063063058</v>
      </c>
      <c r="BC131" s="128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</row>
    <row r="132" spans="1:67" ht="87" customHeight="1" x14ac:dyDescent="0.25">
      <c r="A132" s="61">
        <v>8871698388</v>
      </c>
      <c r="B132" s="69"/>
      <c r="C132" s="69" t="s">
        <v>307</v>
      </c>
      <c r="D132" s="184" t="s">
        <v>368</v>
      </c>
      <c r="E132" s="184" t="s">
        <v>375</v>
      </c>
      <c r="F132" s="42" t="s">
        <v>18</v>
      </c>
      <c r="G132" s="184" t="s">
        <v>355</v>
      </c>
      <c r="H132" s="184" t="s">
        <v>370</v>
      </c>
      <c r="I132" s="184"/>
      <c r="J132" s="188" t="s">
        <v>937</v>
      </c>
      <c r="K132" s="189" t="s">
        <v>913</v>
      </c>
      <c r="L132" s="184" t="s">
        <v>914</v>
      </c>
      <c r="M132" s="184"/>
      <c r="N132" s="184"/>
      <c r="O132" s="184" t="s">
        <v>32</v>
      </c>
      <c r="P132" s="184" t="s">
        <v>589</v>
      </c>
      <c r="Q132" s="71">
        <v>4.48E-2</v>
      </c>
      <c r="R132" s="71">
        <v>5.1799999999999999E-2</v>
      </c>
      <c r="S132" s="112" t="s">
        <v>774</v>
      </c>
      <c r="T132" s="112" t="s">
        <v>774</v>
      </c>
      <c r="U132" s="76" t="s">
        <v>774</v>
      </c>
      <c r="V132" s="72"/>
      <c r="W132" s="28"/>
      <c r="X132" s="76"/>
      <c r="Y132" s="200">
        <v>5.0799999999999998E-2</v>
      </c>
      <c r="Z132" s="200">
        <v>0</v>
      </c>
      <c r="AA132" s="200">
        <v>0</v>
      </c>
      <c r="AB132" s="200">
        <v>0</v>
      </c>
      <c r="AC132" s="200">
        <v>6.5199999999999994E-2</v>
      </c>
      <c r="AD132" s="200">
        <v>0.05</v>
      </c>
      <c r="AE132" s="200">
        <v>5.33E-2</v>
      </c>
      <c r="AF132" s="200">
        <v>0.05</v>
      </c>
      <c r="AG132" s="200">
        <v>5.33E-2</v>
      </c>
      <c r="AH132" s="200">
        <v>5.0099999999999999E-2</v>
      </c>
      <c r="AI132" s="200">
        <v>5.33E-2</v>
      </c>
      <c r="AJ132" s="200">
        <v>5.0200000000000002E-2</v>
      </c>
      <c r="AK132" s="200">
        <v>5.1999999999999998E-2</v>
      </c>
      <c r="AL132" s="200">
        <v>5.0299999999999997E-2</v>
      </c>
      <c r="AM132" s="200">
        <v>5.1999999999999998E-2</v>
      </c>
      <c r="AN132" s="200">
        <v>5.04E-2</v>
      </c>
      <c r="AO132" s="200">
        <v>5.1999999999999998E-2</v>
      </c>
      <c r="AP132" s="200">
        <v>5.0500000000000003E-2</v>
      </c>
      <c r="AQ132" s="200">
        <v>5.8999999999999997E-2</v>
      </c>
      <c r="AR132" s="200">
        <v>5.0599999999999999E-2</v>
      </c>
      <c r="AS132" s="200">
        <v>5.8999999999999997E-2</v>
      </c>
      <c r="AT132" s="200"/>
      <c r="AU132" s="200">
        <v>5.8999999999999997E-2</v>
      </c>
      <c r="AV132" s="201">
        <v>5.0799999999999998E-2</v>
      </c>
      <c r="AW132" s="201">
        <v>6.6000000000000003E-2</v>
      </c>
      <c r="AX132" s="205"/>
      <c r="AY132" s="201">
        <v>5.0799999999999998E-2</v>
      </c>
      <c r="AZ132" s="208">
        <v>6.6000000000000003E-2</v>
      </c>
      <c r="BA132" s="203">
        <f t="shared" si="31"/>
        <v>1.299212598425197</v>
      </c>
      <c r="BB132" s="204">
        <f t="shared" si="16"/>
        <v>1.299212598425197</v>
      </c>
      <c r="BC132" s="128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</row>
    <row r="133" spans="1:67" ht="90" customHeight="1" x14ac:dyDescent="0.25">
      <c r="A133" s="61">
        <v>8558576221</v>
      </c>
      <c r="B133" s="69">
        <f>B131+1</f>
        <v>123</v>
      </c>
      <c r="C133" s="69" t="s">
        <v>307</v>
      </c>
      <c r="D133" s="184" t="s">
        <v>353</v>
      </c>
      <c r="E133" s="184" t="s">
        <v>354</v>
      </c>
      <c r="F133" s="184" t="s">
        <v>14</v>
      </c>
      <c r="G133" s="184" t="s">
        <v>355</v>
      </c>
      <c r="H133" s="184" t="s">
        <v>312</v>
      </c>
      <c r="I133" s="184" t="s">
        <v>82</v>
      </c>
      <c r="J133" s="188" t="s">
        <v>356</v>
      </c>
      <c r="K133" s="189" t="s">
        <v>415</v>
      </c>
      <c r="L133" s="184" t="s">
        <v>798</v>
      </c>
      <c r="M133" s="184" t="s">
        <v>45</v>
      </c>
      <c r="N133" s="184" t="s">
        <v>34</v>
      </c>
      <c r="O133" s="184" t="s">
        <v>32</v>
      </c>
      <c r="P133" s="184" t="s">
        <v>589</v>
      </c>
      <c r="Q133" s="72">
        <v>0</v>
      </c>
      <c r="R133" s="72">
        <v>2.8000000000000001E-2</v>
      </c>
      <c r="S133" s="112">
        <v>5.0000000000000001E-3</v>
      </c>
      <c r="T133" s="112">
        <v>7.0000000000000001E-3</v>
      </c>
      <c r="U133" s="76">
        <f t="shared" si="30"/>
        <v>1.4</v>
      </c>
      <c r="V133" s="72">
        <v>0.01</v>
      </c>
      <c r="W133" s="28">
        <v>1.2E-2</v>
      </c>
      <c r="X133" s="76">
        <f t="shared" si="29"/>
        <v>1.2</v>
      </c>
      <c r="Y133" s="200">
        <v>1.4999999999999999E-2</v>
      </c>
      <c r="Z133" s="200">
        <v>1.2E-2</v>
      </c>
      <c r="AA133" s="200">
        <v>1.2E-2</v>
      </c>
      <c r="AB133" s="200">
        <v>1.2E-2</v>
      </c>
      <c r="AC133" s="200">
        <v>1.2E-2</v>
      </c>
      <c r="AD133" s="200">
        <v>1.2E-2</v>
      </c>
      <c r="AE133" s="200">
        <v>1.2E-2</v>
      </c>
      <c r="AF133" s="200">
        <v>1.2E-2</v>
      </c>
      <c r="AG133" s="200">
        <v>1.2E-2</v>
      </c>
      <c r="AH133" s="200">
        <v>1.2E-2</v>
      </c>
      <c r="AI133" s="200">
        <v>1.2E-2</v>
      </c>
      <c r="AJ133" s="200">
        <v>1.2E-2</v>
      </c>
      <c r="AK133" s="200">
        <v>1.2E-2</v>
      </c>
      <c r="AL133" s="200">
        <v>1.2E-2</v>
      </c>
      <c r="AM133" s="200">
        <v>1.2E-2</v>
      </c>
      <c r="AN133" s="200">
        <v>1.2E-2</v>
      </c>
      <c r="AO133" s="200">
        <v>1.2E-2</v>
      </c>
      <c r="AP133" s="200">
        <v>1.2E-2</v>
      </c>
      <c r="AQ133" s="200">
        <v>1.2E-2</v>
      </c>
      <c r="AR133" s="200">
        <v>1.2E-2</v>
      </c>
      <c r="AS133" s="200">
        <v>1.2E-2</v>
      </c>
      <c r="AT133" s="200">
        <v>1.2E-2</v>
      </c>
      <c r="AU133" s="200">
        <v>1.2E-2</v>
      </c>
      <c r="AV133" s="201">
        <v>1.2E-2</v>
      </c>
      <c r="AW133" s="201">
        <v>1.2999999999999999E-2</v>
      </c>
      <c r="AX133" s="205"/>
      <c r="AY133" s="201">
        <v>1.2E-2</v>
      </c>
      <c r="AZ133" s="208">
        <v>1.2999999999999999E-2</v>
      </c>
      <c r="BA133" s="203">
        <f t="shared" si="31"/>
        <v>1.0833333333333333</v>
      </c>
      <c r="BB133" s="204">
        <f t="shared" si="16"/>
        <v>0.8666666666666667</v>
      </c>
      <c r="BC133" s="128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</row>
    <row r="134" spans="1:67" ht="120.75" customHeight="1" x14ac:dyDescent="0.25">
      <c r="A134" s="61">
        <v>8558688125</v>
      </c>
      <c r="B134" s="69">
        <f t="shared" si="17"/>
        <v>124</v>
      </c>
      <c r="C134" s="69" t="s">
        <v>307</v>
      </c>
      <c r="D134" s="184" t="s">
        <v>353</v>
      </c>
      <c r="E134" s="184" t="s">
        <v>357</v>
      </c>
      <c r="F134" s="184" t="s">
        <v>15</v>
      </c>
      <c r="G134" s="184" t="s">
        <v>355</v>
      </c>
      <c r="H134" s="184" t="s">
        <v>312</v>
      </c>
      <c r="I134" s="184" t="s">
        <v>75</v>
      </c>
      <c r="J134" s="188" t="s">
        <v>358</v>
      </c>
      <c r="K134" s="189" t="s">
        <v>359</v>
      </c>
      <c r="L134" s="184" t="s">
        <v>790</v>
      </c>
      <c r="M134" s="184" t="s">
        <v>624</v>
      </c>
      <c r="N134" s="184" t="s">
        <v>34</v>
      </c>
      <c r="O134" s="184" t="s">
        <v>33</v>
      </c>
      <c r="P134" s="184" t="s">
        <v>589</v>
      </c>
      <c r="Q134" s="72">
        <v>0</v>
      </c>
      <c r="R134" s="72">
        <v>321</v>
      </c>
      <c r="S134" s="112">
        <v>30</v>
      </c>
      <c r="T134" s="112">
        <v>49</v>
      </c>
      <c r="U134" s="76">
        <f t="shared" si="30"/>
        <v>1.6333333333333333</v>
      </c>
      <c r="V134" s="72">
        <v>168</v>
      </c>
      <c r="W134" s="30">
        <v>183</v>
      </c>
      <c r="X134" s="76">
        <f t="shared" si="29"/>
        <v>1.0892857142857142</v>
      </c>
      <c r="Y134" s="200">
        <v>168</v>
      </c>
      <c r="Z134" s="200">
        <v>0</v>
      </c>
      <c r="AA134" s="200">
        <v>194</v>
      </c>
      <c r="AB134" s="200">
        <v>0</v>
      </c>
      <c r="AC134" s="200">
        <v>205</v>
      </c>
      <c r="AD134" s="200">
        <v>183</v>
      </c>
      <c r="AE134" s="200">
        <v>218</v>
      </c>
      <c r="AF134" s="200">
        <v>205</v>
      </c>
      <c r="AG134" s="200">
        <v>241</v>
      </c>
      <c r="AH134" s="200">
        <v>205</v>
      </c>
      <c r="AI134" s="200">
        <v>242</v>
      </c>
      <c r="AJ134" s="200">
        <v>205</v>
      </c>
      <c r="AK134" s="200">
        <v>242</v>
      </c>
      <c r="AL134" s="200">
        <v>205</v>
      </c>
      <c r="AM134" s="200">
        <v>249</v>
      </c>
      <c r="AN134" s="200">
        <v>168</v>
      </c>
      <c r="AO134" s="200">
        <v>268</v>
      </c>
      <c r="AP134" s="200">
        <v>168</v>
      </c>
      <c r="AQ134" s="200">
        <v>268</v>
      </c>
      <c r="AR134" s="200">
        <v>168</v>
      </c>
      <c r="AS134" s="200">
        <v>271</v>
      </c>
      <c r="AT134" s="200">
        <v>168</v>
      </c>
      <c r="AU134" s="200">
        <v>278</v>
      </c>
      <c r="AV134" s="208">
        <v>168</v>
      </c>
      <c r="AW134" s="208">
        <v>280</v>
      </c>
      <c r="AX134" s="205"/>
      <c r="AY134" s="200">
        <v>168</v>
      </c>
      <c r="AZ134" s="200">
        <v>280</v>
      </c>
      <c r="BA134" s="203">
        <f t="shared" si="31"/>
        <v>1.6666666666666667</v>
      </c>
      <c r="BB134" s="204">
        <f t="shared" si="16"/>
        <v>1.6666666666666667</v>
      </c>
      <c r="BC134" s="128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</row>
    <row r="135" spans="1:67" ht="123.75" customHeight="1" x14ac:dyDescent="0.25">
      <c r="A135" s="61">
        <v>8558688126</v>
      </c>
      <c r="B135" s="69">
        <f t="shared" si="17"/>
        <v>125</v>
      </c>
      <c r="C135" s="69" t="s">
        <v>307</v>
      </c>
      <c r="D135" s="184" t="s">
        <v>353</v>
      </c>
      <c r="E135" s="184" t="s">
        <v>357</v>
      </c>
      <c r="F135" s="184" t="s">
        <v>15</v>
      </c>
      <c r="G135" s="184" t="s">
        <v>355</v>
      </c>
      <c r="H135" s="184" t="s">
        <v>312</v>
      </c>
      <c r="I135" s="184" t="s">
        <v>75</v>
      </c>
      <c r="J135" s="188" t="s">
        <v>358</v>
      </c>
      <c r="K135" s="189" t="s">
        <v>360</v>
      </c>
      <c r="L135" s="184" t="s">
        <v>792</v>
      </c>
      <c r="M135" s="184" t="s">
        <v>45</v>
      </c>
      <c r="N135" s="184" t="s">
        <v>34</v>
      </c>
      <c r="O135" s="184" t="s">
        <v>32</v>
      </c>
      <c r="P135" s="184" t="s">
        <v>589</v>
      </c>
      <c r="Q135" s="72">
        <v>0</v>
      </c>
      <c r="R135" s="72">
        <v>50</v>
      </c>
      <c r="S135" s="112">
        <v>0</v>
      </c>
      <c r="T135" s="112">
        <v>0</v>
      </c>
      <c r="U135" s="76">
        <v>0</v>
      </c>
      <c r="V135" s="72">
        <v>50</v>
      </c>
      <c r="W135" s="30">
        <v>50</v>
      </c>
      <c r="X135" s="76">
        <f t="shared" si="29"/>
        <v>1</v>
      </c>
      <c r="Y135" s="200">
        <v>50</v>
      </c>
      <c r="Z135" s="200">
        <v>0</v>
      </c>
      <c r="AA135" s="200">
        <v>0</v>
      </c>
      <c r="AB135" s="200">
        <v>0</v>
      </c>
      <c r="AC135" s="200">
        <v>0</v>
      </c>
      <c r="AD135" s="200">
        <v>0</v>
      </c>
      <c r="AE135" s="200">
        <v>0</v>
      </c>
      <c r="AF135" s="200">
        <v>0</v>
      </c>
      <c r="AG135" s="200">
        <v>0</v>
      </c>
      <c r="AH135" s="200">
        <v>0</v>
      </c>
      <c r="AI135" s="200">
        <v>0</v>
      </c>
      <c r="AJ135" s="200">
        <v>0</v>
      </c>
      <c r="AK135" s="200">
        <v>0</v>
      </c>
      <c r="AL135" s="200">
        <v>0</v>
      </c>
      <c r="AM135" s="200">
        <v>0</v>
      </c>
      <c r="AN135" s="200">
        <v>0</v>
      </c>
      <c r="AO135" s="200">
        <v>0</v>
      </c>
      <c r="AP135" s="200">
        <v>0</v>
      </c>
      <c r="AQ135" s="200">
        <v>0</v>
      </c>
      <c r="AR135" s="200">
        <v>0</v>
      </c>
      <c r="AS135" s="200">
        <v>0</v>
      </c>
      <c r="AT135" s="200">
        <v>0</v>
      </c>
      <c r="AU135" s="200">
        <v>50</v>
      </c>
      <c r="AV135" s="208">
        <v>50</v>
      </c>
      <c r="AW135" s="208">
        <v>50</v>
      </c>
      <c r="AX135" s="205"/>
      <c r="AY135" s="200">
        <v>50</v>
      </c>
      <c r="AZ135" s="200">
        <v>50</v>
      </c>
      <c r="BA135" s="203">
        <v>0</v>
      </c>
      <c r="BB135" s="204">
        <f t="shared" si="16"/>
        <v>1</v>
      </c>
      <c r="BC135" s="128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</row>
    <row r="136" spans="1:67" ht="116.25" customHeight="1" x14ac:dyDescent="0.25">
      <c r="A136" s="61">
        <v>8558688124</v>
      </c>
      <c r="B136" s="69">
        <f t="shared" si="17"/>
        <v>126</v>
      </c>
      <c r="C136" s="69" t="s">
        <v>307</v>
      </c>
      <c r="D136" s="184" t="s">
        <v>353</v>
      </c>
      <c r="E136" s="184" t="s">
        <v>357</v>
      </c>
      <c r="F136" s="184" t="s">
        <v>15</v>
      </c>
      <c r="G136" s="184" t="s">
        <v>355</v>
      </c>
      <c r="H136" s="184" t="s">
        <v>312</v>
      </c>
      <c r="I136" s="184" t="s">
        <v>75</v>
      </c>
      <c r="J136" s="188" t="s">
        <v>358</v>
      </c>
      <c r="K136" s="189" t="s">
        <v>361</v>
      </c>
      <c r="L136" s="184" t="s">
        <v>790</v>
      </c>
      <c r="M136" s="184" t="s">
        <v>624</v>
      </c>
      <c r="N136" s="184" t="s">
        <v>34</v>
      </c>
      <c r="O136" s="184" t="s">
        <v>33</v>
      </c>
      <c r="P136" s="184" t="s">
        <v>589</v>
      </c>
      <c r="Q136" s="72">
        <v>0</v>
      </c>
      <c r="R136" s="72">
        <v>176</v>
      </c>
      <c r="S136" s="112">
        <v>0</v>
      </c>
      <c r="T136" s="112">
        <v>0</v>
      </c>
      <c r="U136" s="76">
        <v>0</v>
      </c>
      <c r="V136" s="72">
        <v>60</v>
      </c>
      <c r="W136" s="30">
        <v>134</v>
      </c>
      <c r="X136" s="76">
        <f t="shared" si="29"/>
        <v>2.2333333333333334</v>
      </c>
      <c r="Y136" s="200">
        <v>113</v>
      </c>
      <c r="Z136" s="200">
        <v>0</v>
      </c>
      <c r="AA136" s="200">
        <v>134</v>
      </c>
      <c r="AB136" s="200">
        <v>0</v>
      </c>
      <c r="AC136" s="200">
        <v>134</v>
      </c>
      <c r="AD136" s="200">
        <v>113</v>
      </c>
      <c r="AE136" s="200">
        <v>149</v>
      </c>
      <c r="AF136" s="200">
        <v>113</v>
      </c>
      <c r="AG136" s="200">
        <v>165</v>
      </c>
      <c r="AH136" s="200">
        <v>113</v>
      </c>
      <c r="AI136" s="200">
        <v>181</v>
      </c>
      <c r="AJ136" s="200">
        <v>113</v>
      </c>
      <c r="AK136" s="200">
        <v>181</v>
      </c>
      <c r="AL136" s="200">
        <v>113</v>
      </c>
      <c r="AM136" s="200">
        <v>184</v>
      </c>
      <c r="AN136" s="200">
        <v>113</v>
      </c>
      <c r="AO136" s="200">
        <v>205</v>
      </c>
      <c r="AP136" s="200">
        <v>113</v>
      </c>
      <c r="AQ136" s="200">
        <v>212</v>
      </c>
      <c r="AR136" s="200">
        <v>113</v>
      </c>
      <c r="AS136" s="200">
        <v>212</v>
      </c>
      <c r="AT136" s="200">
        <v>113</v>
      </c>
      <c r="AU136" s="200">
        <v>217</v>
      </c>
      <c r="AV136" s="208">
        <v>113</v>
      </c>
      <c r="AW136" s="208">
        <v>245</v>
      </c>
      <c r="AX136" s="205"/>
      <c r="AY136" s="200">
        <v>113</v>
      </c>
      <c r="AZ136" s="200">
        <v>245</v>
      </c>
      <c r="BA136" s="203">
        <f t="shared" si="31"/>
        <v>2.168141592920354</v>
      </c>
      <c r="BB136" s="204">
        <f t="shared" ref="BB136:BB159" si="32">AZ136/Y136</f>
        <v>2.168141592920354</v>
      </c>
      <c r="BC136" s="128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</row>
    <row r="137" spans="1:67" ht="114.75" customHeight="1" x14ac:dyDescent="0.25">
      <c r="A137" s="61">
        <v>8558688128</v>
      </c>
      <c r="B137" s="69">
        <f t="shared" si="17"/>
        <v>127</v>
      </c>
      <c r="C137" s="69" t="s">
        <v>307</v>
      </c>
      <c r="D137" s="184" t="s">
        <v>353</v>
      </c>
      <c r="E137" s="184" t="s">
        <v>357</v>
      </c>
      <c r="F137" s="184" t="s">
        <v>15</v>
      </c>
      <c r="G137" s="184" t="s">
        <v>355</v>
      </c>
      <c r="H137" s="184" t="s">
        <v>312</v>
      </c>
      <c r="I137" s="184" t="s">
        <v>75</v>
      </c>
      <c r="J137" s="188" t="s">
        <v>358</v>
      </c>
      <c r="K137" s="189" t="s">
        <v>362</v>
      </c>
      <c r="L137" s="184" t="s">
        <v>790</v>
      </c>
      <c r="M137" s="184" t="s">
        <v>624</v>
      </c>
      <c r="N137" s="184" t="s">
        <v>34</v>
      </c>
      <c r="O137" s="184" t="s">
        <v>33</v>
      </c>
      <c r="P137" s="184" t="s">
        <v>589</v>
      </c>
      <c r="Q137" s="72">
        <v>0</v>
      </c>
      <c r="R137" s="72">
        <v>60</v>
      </c>
      <c r="S137" s="112">
        <v>15</v>
      </c>
      <c r="T137" s="112">
        <v>16</v>
      </c>
      <c r="U137" s="76">
        <f t="shared" si="30"/>
        <v>1.0666666666666667</v>
      </c>
      <c r="V137" s="72">
        <v>30</v>
      </c>
      <c r="W137" s="30">
        <v>31</v>
      </c>
      <c r="X137" s="76">
        <f t="shared" si="29"/>
        <v>1.0333333333333334</v>
      </c>
      <c r="Y137" s="200">
        <v>45</v>
      </c>
      <c r="Z137" s="200">
        <v>0</v>
      </c>
      <c r="AA137" s="200">
        <v>31</v>
      </c>
      <c r="AB137" s="200">
        <v>0</v>
      </c>
      <c r="AC137" s="200">
        <v>31</v>
      </c>
      <c r="AD137" s="200">
        <v>31</v>
      </c>
      <c r="AE137" s="200">
        <v>31</v>
      </c>
      <c r="AF137" s="200">
        <v>31</v>
      </c>
      <c r="AG137" s="200">
        <v>31</v>
      </c>
      <c r="AH137" s="200">
        <v>31</v>
      </c>
      <c r="AI137" s="200">
        <v>46</v>
      </c>
      <c r="AJ137" s="200">
        <v>31</v>
      </c>
      <c r="AK137" s="200">
        <v>46</v>
      </c>
      <c r="AL137" s="200">
        <v>31</v>
      </c>
      <c r="AM137" s="200">
        <v>46</v>
      </c>
      <c r="AN137" s="200">
        <v>31</v>
      </c>
      <c r="AO137" s="200">
        <v>46</v>
      </c>
      <c r="AP137" s="200">
        <v>31</v>
      </c>
      <c r="AQ137" s="200">
        <v>46</v>
      </c>
      <c r="AR137" s="200">
        <v>46</v>
      </c>
      <c r="AS137" s="200">
        <v>46</v>
      </c>
      <c r="AT137" s="200">
        <v>45</v>
      </c>
      <c r="AU137" s="200">
        <v>46</v>
      </c>
      <c r="AV137" s="208">
        <v>45</v>
      </c>
      <c r="AW137" s="208">
        <v>46</v>
      </c>
      <c r="AX137" s="205"/>
      <c r="AY137" s="200">
        <v>45</v>
      </c>
      <c r="AZ137" s="200">
        <v>46</v>
      </c>
      <c r="BA137" s="203">
        <f t="shared" si="31"/>
        <v>1.0222222222222221</v>
      </c>
      <c r="BB137" s="204">
        <f t="shared" si="32"/>
        <v>1.0222222222222221</v>
      </c>
      <c r="BC137" s="128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</row>
    <row r="138" spans="1:67" ht="121.5" customHeight="1" x14ac:dyDescent="0.25">
      <c r="A138" s="61">
        <v>8558688121</v>
      </c>
      <c r="B138" s="69">
        <f t="shared" si="17"/>
        <v>128</v>
      </c>
      <c r="C138" s="69" t="s">
        <v>307</v>
      </c>
      <c r="D138" s="184" t="s">
        <v>353</v>
      </c>
      <c r="E138" s="184" t="s">
        <v>357</v>
      </c>
      <c r="F138" s="184" t="s">
        <v>15</v>
      </c>
      <c r="G138" s="184" t="s">
        <v>355</v>
      </c>
      <c r="H138" s="184" t="s">
        <v>312</v>
      </c>
      <c r="I138" s="184" t="s">
        <v>75</v>
      </c>
      <c r="J138" s="188" t="s">
        <v>358</v>
      </c>
      <c r="K138" s="189" t="s">
        <v>363</v>
      </c>
      <c r="L138" s="184" t="s">
        <v>795</v>
      </c>
      <c r="M138" s="184" t="s">
        <v>624</v>
      </c>
      <c r="N138" s="184" t="s">
        <v>34</v>
      </c>
      <c r="O138" s="184" t="s">
        <v>33</v>
      </c>
      <c r="P138" s="184" t="s">
        <v>589</v>
      </c>
      <c r="Q138" s="72">
        <v>0</v>
      </c>
      <c r="R138" s="72">
        <v>17</v>
      </c>
      <c r="S138" s="112">
        <v>2</v>
      </c>
      <c r="T138" s="112">
        <v>3</v>
      </c>
      <c r="U138" s="76">
        <f t="shared" si="30"/>
        <v>1.5</v>
      </c>
      <c r="V138" s="72">
        <v>9</v>
      </c>
      <c r="W138" s="30">
        <v>7</v>
      </c>
      <c r="X138" s="76">
        <f t="shared" si="29"/>
        <v>0.77777777777777779</v>
      </c>
      <c r="Y138" s="200">
        <v>9</v>
      </c>
      <c r="Z138" s="200">
        <v>0</v>
      </c>
      <c r="AA138" s="200">
        <v>7</v>
      </c>
      <c r="AB138" s="200">
        <v>0</v>
      </c>
      <c r="AC138" s="200">
        <v>8</v>
      </c>
      <c r="AD138" s="200">
        <v>7</v>
      </c>
      <c r="AE138" s="200">
        <v>8</v>
      </c>
      <c r="AF138" s="200">
        <v>8</v>
      </c>
      <c r="AG138" s="200">
        <v>8</v>
      </c>
      <c r="AH138" s="200">
        <v>8</v>
      </c>
      <c r="AI138" s="200">
        <v>8</v>
      </c>
      <c r="AJ138" s="200">
        <v>8</v>
      </c>
      <c r="AK138" s="200">
        <v>8</v>
      </c>
      <c r="AL138" s="200">
        <v>8</v>
      </c>
      <c r="AM138" s="200">
        <v>8</v>
      </c>
      <c r="AN138" s="200">
        <v>8</v>
      </c>
      <c r="AO138" s="200">
        <v>8</v>
      </c>
      <c r="AP138" s="200">
        <v>8</v>
      </c>
      <c r="AQ138" s="200">
        <v>9</v>
      </c>
      <c r="AR138" s="200">
        <v>8</v>
      </c>
      <c r="AS138" s="200">
        <v>9</v>
      </c>
      <c r="AT138" s="200">
        <v>9</v>
      </c>
      <c r="AU138" s="200">
        <v>9</v>
      </c>
      <c r="AV138" s="208">
        <v>9</v>
      </c>
      <c r="AW138" s="208">
        <v>9</v>
      </c>
      <c r="AX138" s="205"/>
      <c r="AY138" s="200">
        <v>9</v>
      </c>
      <c r="AZ138" s="200">
        <v>9</v>
      </c>
      <c r="BA138" s="203">
        <f t="shared" si="31"/>
        <v>1</v>
      </c>
      <c r="BB138" s="204">
        <f t="shared" si="32"/>
        <v>1</v>
      </c>
      <c r="BC138" s="128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</row>
    <row r="139" spans="1:67" ht="121.5" customHeight="1" x14ac:dyDescent="0.25">
      <c r="A139" s="61">
        <v>8558688129</v>
      </c>
      <c r="B139" s="69">
        <f t="shared" si="17"/>
        <v>129</v>
      </c>
      <c r="C139" s="69" t="s">
        <v>307</v>
      </c>
      <c r="D139" s="184" t="s">
        <v>353</v>
      </c>
      <c r="E139" s="184" t="s">
        <v>357</v>
      </c>
      <c r="F139" s="184" t="s">
        <v>15</v>
      </c>
      <c r="G139" s="184" t="s">
        <v>355</v>
      </c>
      <c r="H139" s="184" t="s">
        <v>312</v>
      </c>
      <c r="I139" s="184" t="s">
        <v>75</v>
      </c>
      <c r="J139" s="188" t="s">
        <v>358</v>
      </c>
      <c r="K139" s="189" t="s">
        <v>364</v>
      </c>
      <c r="L139" s="184" t="s">
        <v>795</v>
      </c>
      <c r="M139" s="184" t="s">
        <v>624</v>
      </c>
      <c r="N139" s="184" t="s">
        <v>34</v>
      </c>
      <c r="O139" s="184" t="s">
        <v>33</v>
      </c>
      <c r="P139" s="184" t="s">
        <v>589</v>
      </c>
      <c r="Q139" s="72">
        <v>0</v>
      </c>
      <c r="R139" s="72">
        <v>17</v>
      </c>
      <c r="S139" s="112">
        <v>0</v>
      </c>
      <c r="T139" s="112">
        <v>0</v>
      </c>
      <c r="U139" s="76">
        <v>0</v>
      </c>
      <c r="V139" s="72">
        <v>6</v>
      </c>
      <c r="W139" s="30">
        <v>6</v>
      </c>
      <c r="X139" s="76">
        <f t="shared" si="29"/>
        <v>1</v>
      </c>
      <c r="Y139" s="200">
        <v>11</v>
      </c>
      <c r="Z139" s="200">
        <v>0</v>
      </c>
      <c r="AA139" s="200">
        <v>6</v>
      </c>
      <c r="AB139" s="200">
        <v>0</v>
      </c>
      <c r="AC139" s="200">
        <v>6</v>
      </c>
      <c r="AD139" s="200">
        <v>6</v>
      </c>
      <c r="AE139" s="200">
        <v>7</v>
      </c>
      <c r="AF139" s="200">
        <v>7</v>
      </c>
      <c r="AG139" s="200">
        <v>7</v>
      </c>
      <c r="AH139" s="200">
        <v>7</v>
      </c>
      <c r="AI139" s="200">
        <v>7</v>
      </c>
      <c r="AJ139" s="200">
        <v>7</v>
      </c>
      <c r="AK139" s="200">
        <v>8</v>
      </c>
      <c r="AL139" s="200">
        <v>7</v>
      </c>
      <c r="AM139" s="200">
        <v>10</v>
      </c>
      <c r="AN139" s="200">
        <v>10</v>
      </c>
      <c r="AO139" s="200">
        <v>10</v>
      </c>
      <c r="AP139" s="200">
        <v>10</v>
      </c>
      <c r="AQ139" s="200">
        <v>11</v>
      </c>
      <c r="AR139" s="200">
        <v>11</v>
      </c>
      <c r="AS139" s="200">
        <v>12</v>
      </c>
      <c r="AT139" s="200">
        <v>11</v>
      </c>
      <c r="AU139" s="200">
        <v>12</v>
      </c>
      <c r="AV139" s="208">
        <v>11</v>
      </c>
      <c r="AW139" s="208">
        <v>12</v>
      </c>
      <c r="AX139" s="205"/>
      <c r="AY139" s="200">
        <v>11</v>
      </c>
      <c r="AZ139" s="200">
        <v>12</v>
      </c>
      <c r="BA139" s="203">
        <f t="shared" si="31"/>
        <v>1.0909090909090908</v>
      </c>
      <c r="BB139" s="204">
        <f t="shared" si="32"/>
        <v>1.0909090909090908</v>
      </c>
      <c r="BC139" s="128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</row>
    <row r="140" spans="1:67" ht="108.75" customHeight="1" x14ac:dyDescent="0.25">
      <c r="A140" s="61">
        <v>8558688130</v>
      </c>
      <c r="B140" s="69">
        <f t="shared" ref="B140:B162" si="33">B139+1</f>
        <v>130</v>
      </c>
      <c r="C140" s="69" t="s">
        <v>307</v>
      </c>
      <c r="D140" s="184" t="s">
        <v>353</v>
      </c>
      <c r="E140" s="184" t="s">
        <v>357</v>
      </c>
      <c r="F140" s="184" t="s">
        <v>15</v>
      </c>
      <c r="G140" s="184" t="s">
        <v>355</v>
      </c>
      <c r="H140" s="184" t="s">
        <v>312</v>
      </c>
      <c r="I140" s="184" t="s">
        <v>75</v>
      </c>
      <c r="J140" s="188" t="s">
        <v>358</v>
      </c>
      <c r="K140" s="189" t="s">
        <v>365</v>
      </c>
      <c r="L140" s="184" t="s">
        <v>790</v>
      </c>
      <c r="M140" s="184" t="s">
        <v>45</v>
      </c>
      <c r="N140" s="184" t="s">
        <v>34</v>
      </c>
      <c r="O140" s="184" t="s">
        <v>32</v>
      </c>
      <c r="P140" s="184" t="s">
        <v>589</v>
      </c>
      <c r="Q140" s="72">
        <v>0</v>
      </c>
      <c r="R140" s="72">
        <v>557</v>
      </c>
      <c r="S140" s="112">
        <v>45</v>
      </c>
      <c r="T140" s="112">
        <v>65</v>
      </c>
      <c r="U140" s="76">
        <f t="shared" si="30"/>
        <v>1.4444444444444444</v>
      </c>
      <c r="V140" s="72">
        <v>258</v>
      </c>
      <c r="W140" s="30">
        <v>348</v>
      </c>
      <c r="X140" s="76">
        <f t="shared" si="29"/>
        <v>1.3488372093023255</v>
      </c>
      <c r="Y140" s="200">
        <v>326</v>
      </c>
      <c r="Z140" s="200">
        <v>0</v>
      </c>
      <c r="AA140" s="200">
        <v>359</v>
      </c>
      <c r="AB140" s="200">
        <v>0</v>
      </c>
      <c r="AC140" s="200">
        <v>370</v>
      </c>
      <c r="AD140" s="200">
        <v>348</v>
      </c>
      <c r="AE140" s="200">
        <v>398</v>
      </c>
      <c r="AF140" s="200">
        <v>370</v>
      </c>
      <c r="AG140" s="200">
        <v>437</v>
      </c>
      <c r="AH140" s="200">
        <v>370</v>
      </c>
      <c r="AI140" s="200">
        <v>469</v>
      </c>
      <c r="AJ140" s="200">
        <v>370</v>
      </c>
      <c r="AK140" s="200">
        <v>469</v>
      </c>
      <c r="AL140" s="200">
        <v>370</v>
      </c>
      <c r="AM140" s="200">
        <v>479</v>
      </c>
      <c r="AN140" s="200">
        <v>326</v>
      </c>
      <c r="AO140" s="200">
        <v>519</v>
      </c>
      <c r="AP140" s="200">
        <v>326</v>
      </c>
      <c r="AQ140" s="200">
        <v>526</v>
      </c>
      <c r="AR140" s="200">
        <v>326</v>
      </c>
      <c r="AS140" s="200">
        <v>529</v>
      </c>
      <c r="AT140" s="200">
        <v>326</v>
      </c>
      <c r="AU140" s="200">
        <v>541</v>
      </c>
      <c r="AV140" s="208">
        <v>326</v>
      </c>
      <c r="AW140" s="208">
        <v>571</v>
      </c>
      <c r="AX140" s="205"/>
      <c r="AY140" s="200">
        <v>326</v>
      </c>
      <c r="AZ140" s="200">
        <v>571</v>
      </c>
      <c r="BA140" s="203">
        <f t="shared" si="31"/>
        <v>1.7515337423312884</v>
      </c>
      <c r="BB140" s="204">
        <f t="shared" si="32"/>
        <v>1.7515337423312884</v>
      </c>
      <c r="BC140" s="128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</row>
    <row r="141" spans="1:67" ht="112.5" customHeight="1" x14ac:dyDescent="0.25">
      <c r="A141" s="61">
        <v>8558688122</v>
      </c>
      <c r="B141" s="69">
        <f t="shared" si="33"/>
        <v>131</v>
      </c>
      <c r="C141" s="69" t="s">
        <v>307</v>
      </c>
      <c r="D141" s="184" t="s">
        <v>353</v>
      </c>
      <c r="E141" s="184" t="s">
        <v>357</v>
      </c>
      <c r="F141" s="184" t="s">
        <v>15</v>
      </c>
      <c r="G141" s="184" t="s">
        <v>355</v>
      </c>
      <c r="H141" s="184" t="s">
        <v>312</v>
      </c>
      <c r="I141" s="184" t="s">
        <v>75</v>
      </c>
      <c r="J141" s="188" t="s">
        <v>358</v>
      </c>
      <c r="K141" s="189" t="s">
        <v>416</v>
      </c>
      <c r="L141" s="184" t="s">
        <v>795</v>
      </c>
      <c r="M141" s="184" t="s">
        <v>624</v>
      </c>
      <c r="N141" s="184" t="s">
        <v>34</v>
      </c>
      <c r="O141" s="184" t="s">
        <v>33</v>
      </c>
      <c r="P141" s="184" t="s">
        <v>589</v>
      </c>
      <c r="Q141" s="72">
        <v>0</v>
      </c>
      <c r="R141" s="72">
        <v>1</v>
      </c>
      <c r="S141" s="112">
        <v>1</v>
      </c>
      <c r="T141" s="112">
        <v>1</v>
      </c>
      <c r="U141" s="76">
        <f t="shared" si="30"/>
        <v>1</v>
      </c>
      <c r="V141" s="72">
        <v>1</v>
      </c>
      <c r="W141" s="30">
        <v>1</v>
      </c>
      <c r="X141" s="76">
        <f t="shared" si="29"/>
        <v>1</v>
      </c>
      <c r="Y141" s="200">
        <v>1</v>
      </c>
      <c r="Z141" s="200">
        <v>0</v>
      </c>
      <c r="AA141" s="200">
        <v>0</v>
      </c>
      <c r="AB141" s="200">
        <v>0</v>
      </c>
      <c r="AC141" s="200">
        <v>1</v>
      </c>
      <c r="AD141" s="200">
        <v>1</v>
      </c>
      <c r="AE141" s="200">
        <v>1</v>
      </c>
      <c r="AF141" s="200">
        <v>1</v>
      </c>
      <c r="AG141" s="200">
        <v>1</v>
      </c>
      <c r="AH141" s="200">
        <v>1</v>
      </c>
      <c r="AI141" s="200">
        <v>1</v>
      </c>
      <c r="AJ141" s="200">
        <v>1</v>
      </c>
      <c r="AK141" s="200">
        <v>1</v>
      </c>
      <c r="AL141" s="200">
        <v>1</v>
      </c>
      <c r="AM141" s="200">
        <v>1</v>
      </c>
      <c r="AN141" s="200">
        <v>1</v>
      </c>
      <c r="AO141" s="200">
        <v>1</v>
      </c>
      <c r="AP141" s="200">
        <v>1</v>
      </c>
      <c r="AQ141" s="200">
        <v>1</v>
      </c>
      <c r="AR141" s="200">
        <v>1</v>
      </c>
      <c r="AS141" s="200">
        <v>1</v>
      </c>
      <c r="AT141" s="200">
        <v>1</v>
      </c>
      <c r="AU141" s="200">
        <v>1</v>
      </c>
      <c r="AV141" s="208">
        <v>1</v>
      </c>
      <c r="AW141" s="208">
        <v>1</v>
      </c>
      <c r="AX141" s="205"/>
      <c r="AY141" s="200">
        <v>1</v>
      </c>
      <c r="AZ141" s="200">
        <v>1</v>
      </c>
      <c r="BA141" s="203">
        <f t="shared" si="31"/>
        <v>1</v>
      </c>
      <c r="BB141" s="204">
        <f t="shared" si="32"/>
        <v>1</v>
      </c>
      <c r="BC141" s="128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</row>
    <row r="142" spans="1:67" ht="116.25" customHeight="1" x14ac:dyDescent="0.25">
      <c r="A142" s="61">
        <v>8558688123</v>
      </c>
      <c r="B142" s="69">
        <f t="shared" si="33"/>
        <v>132</v>
      </c>
      <c r="C142" s="69" t="s">
        <v>307</v>
      </c>
      <c r="D142" s="184" t="s">
        <v>353</v>
      </c>
      <c r="E142" s="184" t="s">
        <v>357</v>
      </c>
      <c r="F142" s="184" t="s">
        <v>15</v>
      </c>
      <c r="G142" s="184" t="s">
        <v>355</v>
      </c>
      <c r="H142" s="184" t="s">
        <v>312</v>
      </c>
      <c r="I142" s="184" t="s">
        <v>75</v>
      </c>
      <c r="J142" s="188" t="s">
        <v>358</v>
      </c>
      <c r="K142" s="189" t="s">
        <v>366</v>
      </c>
      <c r="L142" s="184" t="s">
        <v>792</v>
      </c>
      <c r="M142" s="184" t="s">
        <v>624</v>
      </c>
      <c r="N142" s="184" t="s">
        <v>34</v>
      </c>
      <c r="O142" s="184" t="s">
        <v>33</v>
      </c>
      <c r="P142" s="184" t="s">
        <v>589</v>
      </c>
      <c r="Q142" s="72">
        <v>0</v>
      </c>
      <c r="R142" s="72">
        <v>80</v>
      </c>
      <c r="S142" s="112">
        <v>0</v>
      </c>
      <c r="T142" s="112">
        <v>0</v>
      </c>
      <c r="U142" s="76">
        <v>0</v>
      </c>
      <c r="V142" s="72">
        <v>0</v>
      </c>
      <c r="W142" s="30">
        <v>0</v>
      </c>
      <c r="X142" s="76">
        <v>0</v>
      </c>
      <c r="Y142" s="200">
        <v>80</v>
      </c>
      <c r="Z142" s="200">
        <v>0</v>
      </c>
      <c r="AA142" s="200">
        <v>0</v>
      </c>
      <c r="AB142" s="200">
        <v>0</v>
      </c>
      <c r="AC142" s="200">
        <v>0</v>
      </c>
      <c r="AD142" s="200">
        <v>0</v>
      </c>
      <c r="AE142" s="200">
        <v>0</v>
      </c>
      <c r="AF142" s="200">
        <v>0</v>
      </c>
      <c r="AG142" s="200">
        <v>0</v>
      </c>
      <c r="AH142" s="200">
        <v>0</v>
      </c>
      <c r="AI142" s="200">
        <v>0</v>
      </c>
      <c r="AJ142" s="200">
        <v>0</v>
      </c>
      <c r="AK142" s="200">
        <v>93</v>
      </c>
      <c r="AL142" s="200">
        <v>0</v>
      </c>
      <c r="AM142" s="200">
        <v>93</v>
      </c>
      <c r="AN142" s="200">
        <v>0</v>
      </c>
      <c r="AO142" s="200">
        <v>93</v>
      </c>
      <c r="AP142" s="200">
        <v>80</v>
      </c>
      <c r="AQ142" s="200">
        <v>93</v>
      </c>
      <c r="AR142" s="200">
        <v>93</v>
      </c>
      <c r="AS142" s="200">
        <v>93</v>
      </c>
      <c r="AT142" s="200">
        <v>80</v>
      </c>
      <c r="AU142" s="200">
        <v>93</v>
      </c>
      <c r="AV142" s="208">
        <v>80</v>
      </c>
      <c r="AW142" s="208">
        <v>93</v>
      </c>
      <c r="AX142" s="205"/>
      <c r="AY142" s="200">
        <v>80</v>
      </c>
      <c r="AZ142" s="200">
        <v>93</v>
      </c>
      <c r="BA142" s="203">
        <f t="shared" si="31"/>
        <v>1.1625000000000001</v>
      </c>
      <c r="BB142" s="204">
        <f t="shared" si="32"/>
        <v>1.1625000000000001</v>
      </c>
      <c r="BC142" s="128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</row>
    <row r="143" spans="1:67" ht="112.5" customHeight="1" x14ac:dyDescent="0.25">
      <c r="A143" s="61">
        <v>8558688127</v>
      </c>
      <c r="B143" s="69">
        <f t="shared" si="33"/>
        <v>133</v>
      </c>
      <c r="C143" s="69" t="s">
        <v>307</v>
      </c>
      <c r="D143" s="184" t="s">
        <v>353</v>
      </c>
      <c r="E143" s="184" t="s">
        <v>357</v>
      </c>
      <c r="F143" s="184" t="s">
        <v>15</v>
      </c>
      <c r="G143" s="184" t="s">
        <v>355</v>
      </c>
      <c r="H143" s="184" t="s">
        <v>312</v>
      </c>
      <c r="I143" s="184" t="s">
        <v>75</v>
      </c>
      <c r="J143" s="188" t="s">
        <v>358</v>
      </c>
      <c r="K143" s="189" t="s">
        <v>367</v>
      </c>
      <c r="L143" s="184" t="s">
        <v>795</v>
      </c>
      <c r="M143" s="184" t="s">
        <v>45</v>
      </c>
      <c r="N143" s="184" t="s">
        <v>34</v>
      </c>
      <c r="O143" s="184" t="s">
        <v>32</v>
      </c>
      <c r="P143" s="184" t="s">
        <v>589</v>
      </c>
      <c r="Q143" s="72">
        <v>0</v>
      </c>
      <c r="R143" s="72">
        <v>34</v>
      </c>
      <c r="S143" s="112">
        <v>2</v>
      </c>
      <c r="T143" s="112">
        <v>12</v>
      </c>
      <c r="U143" s="76">
        <f t="shared" si="30"/>
        <v>6</v>
      </c>
      <c r="V143" s="72">
        <v>15</v>
      </c>
      <c r="W143" s="28">
        <v>20</v>
      </c>
      <c r="X143" s="76">
        <f>W143/V143</f>
        <v>1.3333333333333333</v>
      </c>
      <c r="Y143" s="200">
        <v>20</v>
      </c>
      <c r="Z143" s="200">
        <v>0</v>
      </c>
      <c r="AA143" s="200">
        <v>20</v>
      </c>
      <c r="AB143" s="200">
        <v>0</v>
      </c>
      <c r="AC143" s="200">
        <v>21</v>
      </c>
      <c r="AD143" s="200">
        <v>20</v>
      </c>
      <c r="AE143" s="200">
        <v>21</v>
      </c>
      <c r="AF143" s="200">
        <v>20</v>
      </c>
      <c r="AG143" s="200">
        <v>21</v>
      </c>
      <c r="AH143" s="200">
        <v>20</v>
      </c>
      <c r="AI143" s="200">
        <v>21</v>
      </c>
      <c r="AJ143" s="200">
        <v>20</v>
      </c>
      <c r="AK143" s="200">
        <v>23</v>
      </c>
      <c r="AL143" s="200">
        <v>20</v>
      </c>
      <c r="AM143" s="200">
        <v>24</v>
      </c>
      <c r="AN143" s="200">
        <v>20</v>
      </c>
      <c r="AO143" s="200">
        <v>26</v>
      </c>
      <c r="AP143" s="200">
        <v>20</v>
      </c>
      <c r="AQ143" s="200">
        <v>27</v>
      </c>
      <c r="AR143" s="200">
        <v>20</v>
      </c>
      <c r="AS143" s="200">
        <v>28</v>
      </c>
      <c r="AT143" s="200">
        <v>20</v>
      </c>
      <c r="AU143" s="200">
        <v>28</v>
      </c>
      <c r="AV143" s="208">
        <v>20</v>
      </c>
      <c r="AW143" s="208">
        <v>28</v>
      </c>
      <c r="AX143" s="205"/>
      <c r="AY143" s="200">
        <v>20</v>
      </c>
      <c r="AZ143" s="200">
        <v>28</v>
      </c>
      <c r="BA143" s="203">
        <f t="shared" si="31"/>
        <v>1.4</v>
      </c>
      <c r="BB143" s="204">
        <f t="shared" si="32"/>
        <v>1.4</v>
      </c>
      <c r="BC143" s="128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</row>
    <row r="144" spans="1:67" ht="118.5" customHeight="1" x14ac:dyDescent="0.25">
      <c r="A144" s="61">
        <v>8584495443</v>
      </c>
      <c r="B144" s="69">
        <f>B143+1</f>
        <v>134</v>
      </c>
      <c r="C144" s="69" t="s">
        <v>232</v>
      </c>
      <c r="D144" s="184" t="s">
        <v>238</v>
      </c>
      <c r="E144" s="184" t="s">
        <v>24</v>
      </c>
      <c r="F144" s="184" t="s">
        <v>16</v>
      </c>
      <c r="G144" s="184" t="s">
        <v>234</v>
      </c>
      <c r="H144" s="184" t="s">
        <v>233</v>
      </c>
      <c r="I144" s="184" t="s">
        <v>75</v>
      </c>
      <c r="J144" s="188" t="s">
        <v>235</v>
      </c>
      <c r="K144" s="189" t="s">
        <v>236</v>
      </c>
      <c r="L144" s="184" t="s">
        <v>792</v>
      </c>
      <c r="M144" s="184" t="s">
        <v>45</v>
      </c>
      <c r="N144" s="184" t="s">
        <v>34</v>
      </c>
      <c r="O144" s="184" t="s">
        <v>32</v>
      </c>
      <c r="P144" s="184" t="s">
        <v>589</v>
      </c>
      <c r="Q144" s="72">
        <v>58</v>
      </c>
      <c r="R144" s="72">
        <v>100</v>
      </c>
      <c r="S144" s="112">
        <v>100</v>
      </c>
      <c r="T144" s="112">
        <v>100</v>
      </c>
      <c r="U144" s="76">
        <f t="shared" si="30"/>
        <v>1</v>
      </c>
      <c r="V144" s="74">
        <v>100</v>
      </c>
      <c r="W144" s="71">
        <v>100</v>
      </c>
      <c r="X144" s="76">
        <f>W144/V144</f>
        <v>1</v>
      </c>
      <c r="Y144" s="200">
        <v>100</v>
      </c>
      <c r="Z144" s="200">
        <v>0</v>
      </c>
      <c r="AA144" s="200">
        <v>100</v>
      </c>
      <c r="AB144" s="200">
        <v>0</v>
      </c>
      <c r="AC144" s="200">
        <v>100</v>
      </c>
      <c r="AD144" s="200">
        <v>100</v>
      </c>
      <c r="AE144" s="200">
        <v>100</v>
      </c>
      <c r="AF144" s="200">
        <v>100</v>
      </c>
      <c r="AG144" s="200">
        <v>100</v>
      </c>
      <c r="AH144" s="200">
        <v>100</v>
      </c>
      <c r="AI144" s="200">
        <v>100</v>
      </c>
      <c r="AJ144" s="200">
        <v>100</v>
      </c>
      <c r="AK144" s="200">
        <v>100</v>
      </c>
      <c r="AL144" s="200">
        <v>100</v>
      </c>
      <c r="AM144" s="200">
        <v>100</v>
      </c>
      <c r="AN144" s="200">
        <v>100</v>
      </c>
      <c r="AO144" s="200">
        <v>100</v>
      </c>
      <c r="AP144" s="200">
        <v>100</v>
      </c>
      <c r="AQ144" s="200">
        <v>100</v>
      </c>
      <c r="AR144" s="200">
        <v>100</v>
      </c>
      <c r="AS144" s="200">
        <v>100</v>
      </c>
      <c r="AT144" s="200">
        <v>100</v>
      </c>
      <c r="AU144" s="200">
        <v>100</v>
      </c>
      <c r="AV144" s="209">
        <v>100</v>
      </c>
      <c r="AW144" s="209">
        <v>100</v>
      </c>
      <c r="AX144" s="210"/>
      <c r="AY144" s="200">
        <v>100</v>
      </c>
      <c r="AZ144" s="200">
        <v>100</v>
      </c>
      <c r="BA144" s="203">
        <f t="shared" si="31"/>
        <v>1</v>
      </c>
      <c r="BB144" s="204">
        <f t="shared" si="32"/>
        <v>1</v>
      </c>
      <c r="BC144" s="128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</row>
    <row r="145" spans="1:67" ht="163.5" customHeight="1" x14ac:dyDescent="0.25">
      <c r="A145" s="61">
        <v>8584495444</v>
      </c>
      <c r="B145" s="69">
        <f t="shared" si="33"/>
        <v>135</v>
      </c>
      <c r="C145" s="69" t="s">
        <v>232</v>
      </c>
      <c r="D145" s="184" t="s">
        <v>238</v>
      </c>
      <c r="E145" s="184" t="s">
        <v>24</v>
      </c>
      <c r="F145" s="184" t="s">
        <v>16</v>
      </c>
      <c r="G145" s="184" t="s">
        <v>234</v>
      </c>
      <c r="H145" s="184" t="s">
        <v>233</v>
      </c>
      <c r="I145" s="184" t="s">
        <v>75</v>
      </c>
      <c r="J145" s="188" t="s">
        <v>235</v>
      </c>
      <c r="K145" s="189" t="s">
        <v>237</v>
      </c>
      <c r="L145" s="184" t="s">
        <v>792</v>
      </c>
      <c r="M145" s="184" t="s">
        <v>45</v>
      </c>
      <c r="N145" s="184" t="s">
        <v>34</v>
      </c>
      <c r="O145" s="184" t="s">
        <v>32</v>
      </c>
      <c r="P145" s="184" t="s">
        <v>589</v>
      </c>
      <c r="Q145" s="71">
        <v>0</v>
      </c>
      <c r="R145" s="71">
        <v>0</v>
      </c>
      <c r="S145" s="112">
        <v>0</v>
      </c>
      <c r="T145" s="112">
        <v>0</v>
      </c>
      <c r="U145" s="76">
        <v>0</v>
      </c>
      <c r="V145" s="72">
        <v>0</v>
      </c>
      <c r="W145" s="28">
        <v>0</v>
      </c>
      <c r="X145" s="76">
        <v>0</v>
      </c>
      <c r="Y145" s="200">
        <v>0</v>
      </c>
      <c r="Z145" s="200">
        <v>0</v>
      </c>
      <c r="AA145" s="200">
        <v>0</v>
      </c>
      <c r="AB145" s="200">
        <v>0</v>
      </c>
      <c r="AC145" s="200">
        <v>0</v>
      </c>
      <c r="AD145" s="200">
        <v>0</v>
      </c>
      <c r="AE145" s="200">
        <v>0</v>
      </c>
      <c r="AF145" s="200">
        <v>0</v>
      </c>
      <c r="AG145" s="200">
        <v>0</v>
      </c>
      <c r="AH145" s="200">
        <v>0</v>
      </c>
      <c r="AI145" s="200">
        <v>0</v>
      </c>
      <c r="AJ145" s="200">
        <v>0</v>
      </c>
      <c r="AK145" s="200">
        <v>0</v>
      </c>
      <c r="AL145" s="200">
        <v>0</v>
      </c>
      <c r="AM145" s="200">
        <v>0</v>
      </c>
      <c r="AN145" s="200">
        <v>0</v>
      </c>
      <c r="AO145" s="200">
        <v>0</v>
      </c>
      <c r="AP145" s="200">
        <v>0</v>
      </c>
      <c r="AQ145" s="200">
        <v>0</v>
      </c>
      <c r="AR145" s="200">
        <v>0</v>
      </c>
      <c r="AS145" s="200">
        <v>0</v>
      </c>
      <c r="AT145" s="200">
        <v>0</v>
      </c>
      <c r="AU145" s="200">
        <v>0</v>
      </c>
      <c r="AV145" s="208">
        <v>0</v>
      </c>
      <c r="AW145" s="208">
        <v>0</v>
      </c>
      <c r="AX145" s="205"/>
      <c r="AY145" s="200">
        <v>0</v>
      </c>
      <c r="AZ145" s="200">
        <v>0</v>
      </c>
      <c r="BA145" s="203" t="e">
        <f t="shared" si="31"/>
        <v>#DIV/0!</v>
      </c>
      <c r="BB145" s="204">
        <v>0</v>
      </c>
      <c r="BC145" s="128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</row>
    <row r="146" spans="1:67" ht="107.25" customHeight="1" x14ac:dyDescent="0.25">
      <c r="A146" s="61">
        <v>8561635152</v>
      </c>
      <c r="B146" s="69">
        <f t="shared" si="33"/>
        <v>136</v>
      </c>
      <c r="C146" s="69" t="s">
        <v>232</v>
      </c>
      <c r="D146" s="184" t="s">
        <v>238</v>
      </c>
      <c r="E146" s="184" t="s">
        <v>23</v>
      </c>
      <c r="F146" s="184" t="s">
        <v>587</v>
      </c>
      <c r="G146" s="184" t="s">
        <v>234</v>
      </c>
      <c r="H146" s="184" t="s">
        <v>233</v>
      </c>
      <c r="I146" s="184" t="s">
        <v>82</v>
      </c>
      <c r="J146" s="189" t="s">
        <v>239</v>
      </c>
      <c r="K146" s="189" t="s">
        <v>579</v>
      </c>
      <c r="L146" s="184" t="s">
        <v>790</v>
      </c>
      <c r="M146" s="184" t="s">
        <v>624</v>
      </c>
      <c r="N146" s="184" t="s">
        <v>34</v>
      </c>
      <c r="O146" s="184" t="s">
        <v>33</v>
      </c>
      <c r="P146" s="184" t="s">
        <v>589</v>
      </c>
      <c r="Q146" s="71">
        <v>0</v>
      </c>
      <c r="R146" s="71">
        <v>0</v>
      </c>
      <c r="S146" s="112">
        <v>50</v>
      </c>
      <c r="T146" s="112">
        <v>82</v>
      </c>
      <c r="U146" s="76">
        <f t="shared" si="30"/>
        <v>1.64</v>
      </c>
      <c r="V146" s="71">
        <v>54</v>
      </c>
      <c r="W146" s="28">
        <v>63</v>
      </c>
      <c r="X146" s="76">
        <f>W146/V146</f>
        <v>1.1666666666666667</v>
      </c>
      <c r="Y146" s="200">
        <v>0</v>
      </c>
      <c r="Z146" s="200">
        <v>0</v>
      </c>
      <c r="AA146" s="200">
        <v>0</v>
      </c>
      <c r="AB146" s="200">
        <v>0</v>
      </c>
      <c r="AC146" s="200">
        <v>0</v>
      </c>
      <c r="AD146" s="200">
        <v>0</v>
      </c>
      <c r="AE146" s="200">
        <v>0</v>
      </c>
      <c r="AF146" s="200">
        <v>0</v>
      </c>
      <c r="AG146" s="200">
        <v>0</v>
      </c>
      <c r="AH146" s="200">
        <v>0</v>
      </c>
      <c r="AI146" s="200">
        <v>0</v>
      </c>
      <c r="AJ146" s="200">
        <v>0</v>
      </c>
      <c r="AK146" s="200">
        <v>0</v>
      </c>
      <c r="AL146" s="200">
        <v>0</v>
      </c>
      <c r="AM146" s="200">
        <v>0</v>
      </c>
      <c r="AN146" s="200">
        <v>0</v>
      </c>
      <c r="AO146" s="200">
        <v>0</v>
      </c>
      <c r="AP146" s="200">
        <v>0</v>
      </c>
      <c r="AQ146" s="200">
        <v>0</v>
      </c>
      <c r="AR146" s="200">
        <v>0</v>
      </c>
      <c r="AS146" s="200">
        <v>0</v>
      </c>
      <c r="AT146" s="200">
        <v>0</v>
      </c>
      <c r="AU146" s="200">
        <v>0</v>
      </c>
      <c r="AV146" s="201">
        <v>0</v>
      </c>
      <c r="AW146" s="201">
        <v>0</v>
      </c>
      <c r="AX146" s="202"/>
      <c r="AY146" s="200">
        <v>0</v>
      </c>
      <c r="AZ146" s="200">
        <v>0</v>
      </c>
      <c r="BA146" s="203" t="e">
        <f t="shared" si="31"/>
        <v>#DIV/0!</v>
      </c>
      <c r="BB146" s="204">
        <v>0</v>
      </c>
      <c r="BC146" s="128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</row>
    <row r="147" spans="1:67" ht="118.5" customHeight="1" x14ac:dyDescent="0.25">
      <c r="A147" s="69">
        <v>8601382042</v>
      </c>
      <c r="B147" s="69">
        <f t="shared" si="33"/>
        <v>137</v>
      </c>
      <c r="C147" s="69" t="s">
        <v>232</v>
      </c>
      <c r="D147" s="184" t="s">
        <v>238</v>
      </c>
      <c r="E147" s="184" t="s">
        <v>28</v>
      </c>
      <c r="F147" s="184" t="s">
        <v>17</v>
      </c>
      <c r="G147" s="184" t="s">
        <v>234</v>
      </c>
      <c r="H147" s="184" t="s">
        <v>233</v>
      </c>
      <c r="I147" s="184" t="s">
        <v>75</v>
      </c>
      <c r="J147" s="188" t="s">
        <v>245</v>
      </c>
      <c r="K147" s="189" t="s">
        <v>246</v>
      </c>
      <c r="L147" s="184" t="s">
        <v>793</v>
      </c>
      <c r="M147" s="184" t="s">
        <v>45</v>
      </c>
      <c r="N147" s="184" t="s">
        <v>34</v>
      </c>
      <c r="O147" s="184" t="s">
        <v>32</v>
      </c>
      <c r="P147" s="184" t="s">
        <v>589</v>
      </c>
      <c r="Q147" s="71">
        <v>3.7</v>
      </c>
      <c r="R147" s="71">
        <v>4.4000000000000004</v>
      </c>
      <c r="S147" s="112">
        <v>3.8</v>
      </c>
      <c r="T147" s="112">
        <v>3.8</v>
      </c>
      <c r="U147" s="76">
        <f t="shared" si="30"/>
        <v>1</v>
      </c>
      <c r="V147" s="71">
        <v>3.9</v>
      </c>
      <c r="W147" s="28">
        <v>3.9</v>
      </c>
      <c r="X147" s="76">
        <f>W147/V147</f>
        <v>1</v>
      </c>
      <c r="Y147" s="200">
        <v>4</v>
      </c>
      <c r="Z147" s="200">
        <v>3.6</v>
      </c>
      <c r="AA147" s="200">
        <v>3.6</v>
      </c>
      <c r="AB147" s="200">
        <v>3.6</v>
      </c>
      <c r="AC147" s="200">
        <v>3.6</v>
      </c>
      <c r="AD147" s="200">
        <v>3.6</v>
      </c>
      <c r="AE147" s="200">
        <v>3.6</v>
      </c>
      <c r="AF147" s="200">
        <v>3.7</v>
      </c>
      <c r="AG147" s="200">
        <v>3.7</v>
      </c>
      <c r="AH147" s="200">
        <v>3.7</v>
      </c>
      <c r="AI147" s="200">
        <v>4</v>
      </c>
      <c r="AJ147" s="200">
        <v>3.7</v>
      </c>
      <c r="AK147" s="200">
        <v>4.08</v>
      </c>
      <c r="AL147" s="200">
        <v>4</v>
      </c>
      <c r="AM147" s="200">
        <v>4.08</v>
      </c>
      <c r="AN147" s="200">
        <v>4</v>
      </c>
      <c r="AO147" s="200">
        <v>4.08</v>
      </c>
      <c r="AP147" s="200">
        <v>4</v>
      </c>
      <c r="AQ147" s="200">
        <v>4.2699999999999996</v>
      </c>
      <c r="AR147" s="200">
        <v>4</v>
      </c>
      <c r="AS147" s="200">
        <v>4.3099999999999996</v>
      </c>
      <c r="AT147" s="200">
        <v>4</v>
      </c>
      <c r="AU147" s="200">
        <v>4.26</v>
      </c>
      <c r="AV147" s="201">
        <v>4</v>
      </c>
      <c r="AW147" s="201">
        <v>4.0999999999999996</v>
      </c>
      <c r="AX147" s="202"/>
      <c r="AY147" s="200">
        <v>4</v>
      </c>
      <c r="AZ147" s="213">
        <v>4.0999999999999996</v>
      </c>
      <c r="BA147" s="203">
        <f t="shared" si="31"/>
        <v>1.0249999999999999</v>
      </c>
      <c r="BB147" s="204">
        <f t="shared" si="32"/>
        <v>1.0249999999999999</v>
      </c>
      <c r="BC147" s="128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</row>
    <row r="148" spans="1:67" ht="111" customHeight="1" x14ac:dyDescent="0.25">
      <c r="A148" s="69">
        <v>8601382045</v>
      </c>
      <c r="B148" s="69">
        <f t="shared" si="33"/>
        <v>138</v>
      </c>
      <c r="C148" s="69" t="s">
        <v>232</v>
      </c>
      <c r="D148" s="184" t="s">
        <v>238</v>
      </c>
      <c r="E148" s="184" t="s">
        <v>28</v>
      </c>
      <c r="F148" s="184" t="s">
        <v>17</v>
      </c>
      <c r="G148" s="184" t="s">
        <v>234</v>
      </c>
      <c r="H148" s="184" t="s">
        <v>233</v>
      </c>
      <c r="I148" s="184" t="s">
        <v>75</v>
      </c>
      <c r="J148" s="188" t="s">
        <v>245</v>
      </c>
      <c r="K148" s="189" t="s">
        <v>247</v>
      </c>
      <c r="L148" s="184" t="s">
        <v>792</v>
      </c>
      <c r="M148" s="184" t="s">
        <v>45</v>
      </c>
      <c r="N148" s="184" t="s">
        <v>34</v>
      </c>
      <c r="O148" s="184" t="s">
        <v>32</v>
      </c>
      <c r="P148" s="184" t="s">
        <v>589</v>
      </c>
      <c r="Q148" s="71">
        <v>4.95</v>
      </c>
      <c r="R148" s="71">
        <v>95</v>
      </c>
      <c r="S148" s="112">
        <v>25</v>
      </c>
      <c r="T148" s="112">
        <v>25</v>
      </c>
      <c r="U148" s="76">
        <f t="shared" si="30"/>
        <v>1</v>
      </c>
      <c r="V148" s="71">
        <v>55</v>
      </c>
      <c r="W148" s="28">
        <v>100</v>
      </c>
      <c r="X148" s="76">
        <f>W148/V148</f>
        <v>1.8181818181818181</v>
      </c>
      <c r="Y148" s="200">
        <v>95</v>
      </c>
      <c r="Z148" s="200">
        <v>75</v>
      </c>
      <c r="AA148" s="200">
        <v>75</v>
      </c>
      <c r="AB148" s="200">
        <v>75</v>
      </c>
      <c r="AC148" s="200">
        <v>75</v>
      </c>
      <c r="AD148" s="200">
        <v>75</v>
      </c>
      <c r="AE148" s="200">
        <v>75</v>
      </c>
      <c r="AF148" s="200">
        <v>75</v>
      </c>
      <c r="AG148" s="200">
        <v>75</v>
      </c>
      <c r="AH148" s="200">
        <v>75</v>
      </c>
      <c r="AI148" s="200">
        <v>100</v>
      </c>
      <c r="AJ148" s="200">
        <v>75</v>
      </c>
      <c r="AK148" s="200">
        <v>100</v>
      </c>
      <c r="AL148" s="200">
        <v>100</v>
      </c>
      <c r="AM148" s="200">
        <v>100</v>
      </c>
      <c r="AN148" s="200">
        <v>95</v>
      </c>
      <c r="AO148" s="200">
        <v>100</v>
      </c>
      <c r="AP148" s="200">
        <v>95</v>
      </c>
      <c r="AQ148" s="200">
        <v>100</v>
      </c>
      <c r="AR148" s="200">
        <v>95</v>
      </c>
      <c r="AS148" s="200">
        <v>100</v>
      </c>
      <c r="AT148" s="200">
        <v>95</v>
      </c>
      <c r="AU148" s="200">
        <v>100</v>
      </c>
      <c r="AV148" s="201">
        <v>95</v>
      </c>
      <c r="AW148" s="201">
        <v>100</v>
      </c>
      <c r="AX148" s="202"/>
      <c r="AY148" s="200">
        <v>95</v>
      </c>
      <c r="AZ148" s="200">
        <v>100</v>
      </c>
      <c r="BA148" s="203">
        <f>AZ148/AY148</f>
        <v>1.0526315789473684</v>
      </c>
      <c r="BB148" s="204">
        <f t="shared" si="32"/>
        <v>1.0526315789473684</v>
      </c>
      <c r="BC148" s="128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</row>
    <row r="149" spans="1:67" ht="133.5" customHeight="1" x14ac:dyDescent="0.25">
      <c r="A149" s="69">
        <v>8601382046</v>
      </c>
      <c r="B149" s="69">
        <f t="shared" si="33"/>
        <v>139</v>
      </c>
      <c r="C149" s="69" t="s">
        <v>232</v>
      </c>
      <c r="D149" s="184" t="s">
        <v>238</v>
      </c>
      <c r="E149" s="184" t="s">
        <v>28</v>
      </c>
      <c r="F149" s="184" t="s">
        <v>17</v>
      </c>
      <c r="G149" s="184" t="s">
        <v>234</v>
      </c>
      <c r="H149" s="184" t="s">
        <v>233</v>
      </c>
      <c r="I149" s="184" t="s">
        <v>75</v>
      </c>
      <c r="J149" s="188" t="s">
        <v>245</v>
      </c>
      <c r="K149" s="189" t="s">
        <v>248</v>
      </c>
      <c r="L149" s="184" t="s">
        <v>792</v>
      </c>
      <c r="M149" s="184" t="s">
        <v>624</v>
      </c>
      <c r="N149" s="184" t="s">
        <v>34</v>
      </c>
      <c r="O149" s="184" t="s">
        <v>33</v>
      </c>
      <c r="P149" s="184" t="s">
        <v>589</v>
      </c>
      <c r="Q149" s="71">
        <v>0</v>
      </c>
      <c r="R149" s="71">
        <v>50</v>
      </c>
      <c r="S149" s="112">
        <v>15</v>
      </c>
      <c r="T149" s="112">
        <v>15</v>
      </c>
      <c r="U149" s="76">
        <f t="shared" si="30"/>
        <v>1</v>
      </c>
      <c r="V149" s="71">
        <v>30</v>
      </c>
      <c r="W149" s="28">
        <v>30</v>
      </c>
      <c r="X149" s="76">
        <f>W149/V149</f>
        <v>1</v>
      </c>
      <c r="Y149" s="200">
        <v>40</v>
      </c>
      <c r="Z149" s="200">
        <v>25</v>
      </c>
      <c r="AA149" s="200">
        <v>25</v>
      </c>
      <c r="AB149" s="200">
        <v>26</v>
      </c>
      <c r="AC149" s="200">
        <v>26</v>
      </c>
      <c r="AD149" s="200">
        <v>27</v>
      </c>
      <c r="AE149" s="200">
        <v>27</v>
      </c>
      <c r="AF149" s="200">
        <v>28</v>
      </c>
      <c r="AG149" s="200">
        <v>28</v>
      </c>
      <c r="AH149" s="200">
        <v>29</v>
      </c>
      <c r="AI149" s="200">
        <v>29</v>
      </c>
      <c r="AJ149" s="200">
        <v>30</v>
      </c>
      <c r="AK149" s="200">
        <v>30</v>
      </c>
      <c r="AL149" s="200">
        <v>30</v>
      </c>
      <c r="AM149" s="200">
        <v>31.3</v>
      </c>
      <c r="AN149" s="200">
        <v>31</v>
      </c>
      <c r="AO149" s="200">
        <v>31</v>
      </c>
      <c r="AP149" s="200">
        <v>33</v>
      </c>
      <c r="AQ149" s="200">
        <v>33.229999999999997</v>
      </c>
      <c r="AR149" s="200">
        <v>35</v>
      </c>
      <c r="AS149" s="200">
        <v>35.049999999999997</v>
      </c>
      <c r="AT149" s="200">
        <v>37</v>
      </c>
      <c r="AU149" s="200">
        <v>41.24</v>
      </c>
      <c r="AV149" s="201">
        <v>40</v>
      </c>
      <c r="AW149" s="201">
        <v>42.49</v>
      </c>
      <c r="AX149" s="202"/>
      <c r="AY149" s="200">
        <v>40</v>
      </c>
      <c r="AZ149" s="209">
        <v>42.49</v>
      </c>
      <c r="BA149" s="203">
        <f t="shared" si="31"/>
        <v>1.0622500000000001</v>
      </c>
      <c r="BB149" s="204">
        <f t="shared" si="32"/>
        <v>1.0622500000000001</v>
      </c>
      <c r="BC149" s="128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</row>
    <row r="150" spans="1:67" ht="98.25" customHeight="1" x14ac:dyDescent="0.25">
      <c r="A150" s="69">
        <v>8601382050</v>
      </c>
      <c r="B150" s="69">
        <f t="shared" si="33"/>
        <v>140</v>
      </c>
      <c r="C150" s="69" t="s">
        <v>232</v>
      </c>
      <c r="D150" s="184" t="s">
        <v>238</v>
      </c>
      <c r="E150" s="184" t="s">
        <v>28</v>
      </c>
      <c r="F150" s="184" t="s">
        <v>17</v>
      </c>
      <c r="G150" s="184" t="s">
        <v>234</v>
      </c>
      <c r="H150" s="184" t="s">
        <v>233</v>
      </c>
      <c r="I150" s="184" t="s">
        <v>82</v>
      </c>
      <c r="J150" s="188" t="s">
        <v>249</v>
      </c>
      <c r="K150" s="189" t="s">
        <v>250</v>
      </c>
      <c r="L150" s="184" t="s">
        <v>792</v>
      </c>
      <c r="M150" s="184" t="s">
        <v>624</v>
      </c>
      <c r="N150" s="184" t="s">
        <v>34</v>
      </c>
      <c r="O150" s="184" t="s">
        <v>33</v>
      </c>
      <c r="P150" s="184" t="s">
        <v>589</v>
      </c>
      <c r="Q150" s="71">
        <v>0</v>
      </c>
      <c r="R150" s="71">
        <v>100</v>
      </c>
      <c r="S150" s="112">
        <v>0</v>
      </c>
      <c r="T150" s="112">
        <v>0</v>
      </c>
      <c r="U150" s="76">
        <v>0</v>
      </c>
      <c r="V150" s="71">
        <v>0</v>
      </c>
      <c r="W150" s="28">
        <v>0</v>
      </c>
      <c r="X150" s="76"/>
      <c r="Y150" s="200">
        <v>0</v>
      </c>
      <c r="Z150" s="226">
        <v>0</v>
      </c>
      <c r="AA150" s="226">
        <v>0</v>
      </c>
      <c r="AB150" s="226">
        <v>0</v>
      </c>
      <c r="AC150" s="226">
        <v>0</v>
      </c>
      <c r="AD150" s="226">
        <v>0</v>
      </c>
      <c r="AE150" s="226">
        <v>0</v>
      </c>
      <c r="AF150" s="226">
        <v>0</v>
      </c>
      <c r="AG150" s="226">
        <v>0</v>
      </c>
      <c r="AH150" s="226">
        <v>0</v>
      </c>
      <c r="AI150" s="226">
        <v>0</v>
      </c>
      <c r="AJ150" s="226">
        <v>0</v>
      </c>
      <c r="AK150" s="226">
        <v>0</v>
      </c>
      <c r="AL150" s="226">
        <v>0</v>
      </c>
      <c r="AM150" s="226">
        <v>0</v>
      </c>
      <c r="AN150" s="226">
        <v>0</v>
      </c>
      <c r="AO150" s="226">
        <v>0</v>
      </c>
      <c r="AP150" s="226">
        <v>0</v>
      </c>
      <c r="AQ150" s="226">
        <v>0</v>
      </c>
      <c r="AR150" s="226">
        <v>0</v>
      </c>
      <c r="AS150" s="226">
        <v>0</v>
      </c>
      <c r="AT150" s="226">
        <v>0</v>
      </c>
      <c r="AU150" s="226">
        <v>0</v>
      </c>
      <c r="AV150" s="201">
        <v>0</v>
      </c>
      <c r="AW150" s="201">
        <v>0</v>
      </c>
      <c r="AX150" s="202"/>
      <c r="AY150" s="200">
        <v>0</v>
      </c>
      <c r="AZ150" s="200">
        <v>0</v>
      </c>
      <c r="BA150" s="203" t="e">
        <f t="shared" si="31"/>
        <v>#DIV/0!</v>
      </c>
      <c r="BB150" s="204">
        <v>0</v>
      </c>
      <c r="BC150" s="128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</row>
    <row r="151" spans="1:67" ht="98.25" customHeight="1" x14ac:dyDescent="0.25">
      <c r="A151" s="69">
        <v>8601382049</v>
      </c>
      <c r="B151" s="69">
        <f t="shared" si="33"/>
        <v>141</v>
      </c>
      <c r="C151" s="69" t="s">
        <v>232</v>
      </c>
      <c r="D151" s="184" t="s">
        <v>238</v>
      </c>
      <c r="E151" s="184" t="s">
        <v>28</v>
      </c>
      <c r="F151" s="184" t="s">
        <v>17</v>
      </c>
      <c r="G151" s="184" t="s">
        <v>234</v>
      </c>
      <c r="H151" s="184" t="s">
        <v>233</v>
      </c>
      <c r="I151" s="184" t="s">
        <v>82</v>
      </c>
      <c r="J151" s="188" t="s">
        <v>249</v>
      </c>
      <c r="K151" s="189" t="s">
        <v>251</v>
      </c>
      <c r="L151" s="184" t="s">
        <v>794</v>
      </c>
      <c r="M151" s="184" t="s">
        <v>624</v>
      </c>
      <c r="N151" s="184" t="s">
        <v>34</v>
      </c>
      <c r="O151" s="184" t="s">
        <v>33</v>
      </c>
      <c r="P151" s="184" t="s">
        <v>589</v>
      </c>
      <c r="Q151" s="71">
        <v>0</v>
      </c>
      <c r="R151" s="71">
        <v>80</v>
      </c>
      <c r="S151" s="112">
        <v>25</v>
      </c>
      <c r="T151" s="112">
        <v>25</v>
      </c>
      <c r="U151" s="76">
        <f t="shared" si="30"/>
        <v>1</v>
      </c>
      <c r="V151" s="71">
        <v>50</v>
      </c>
      <c r="W151" s="28">
        <v>85</v>
      </c>
      <c r="X151" s="76">
        <f>W151/V151</f>
        <v>1.7</v>
      </c>
      <c r="Y151" s="200">
        <v>84</v>
      </c>
      <c r="Z151" s="226">
        <v>50</v>
      </c>
      <c r="AA151" s="226">
        <v>50</v>
      </c>
      <c r="AB151" s="226">
        <v>50</v>
      </c>
      <c r="AC151" s="226">
        <v>50</v>
      </c>
      <c r="AD151" s="226">
        <v>50</v>
      </c>
      <c r="AE151" s="226">
        <v>50</v>
      </c>
      <c r="AF151" s="226">
        <v>55</v>
      </c>
      <c r="AG151" s="226">
        <v>55</v>
      </c>
      <c r="AH151" s="226">
        <v>55</v>
      </c>
      <c r="AI151" s="226">
        <v>55</v>
      </c>
      <c r="AJ151" s="226">
        <v>55</v>
      </c>
      <c r="AK151" s="226">
        <v>86</v>
      </c>
      <c r="AL151" s="226">
        <v>85</v>
      </c>
      <c r="AM151" s="226">
        <v>85</v>
      </c>
      <c r="AN151" s="226">
        <v>85</v>
      </c>
      <c r="AO151" s="226">
        <v>85</v>
      </c>
      <c r="AP151" s="226">
        <v>85</v>
      </c>
      <c r="AQ151" s="226">
        <v>85</v>
      </c>
      <c r="AR151" s="226">
        <v>85</v>
      </c>
      <c r="AS151" s="226">
        <v>85</v>
      </c>
      <c r="AT151" s="226">
        <v>85</v>
      </c>
      <c r="AU151" s="226">
        <v>89</v>
      </c>
      <c r="AV151" s="201">
        <v>84</v>
      </c>
      <c r="AW151" s="201">
        <v>88</v>
      </c>
      <c r="AX151" s="202"/>
      <c r="AY151" s="200">
        <v>84</v>
      </c>
      <c r="AZ151" s="200">
        <v>88</v>
      </c>
      <c r="BA151" s="203">
        <f t="shared" si="31"/>
        <v>1.0476190476190477</v>
      </c>
      <c r="BB151" s="204">
        <f t="shared" si="32"/>
        <v>1.0476190476190477</v>
      </c>
      <c r="BC151" s="128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</row>
    <row r="152" spans="1:67" ht="98.25" customHeight="1" x14ac:dyDescent="0.25">
      <c r="A152" s="69">
        <v>8601382044</v>
      </c>
      <c r="B152" s="69">
        <f t="shared" si="33"/>
        <v>142</v>
      </c>
      <c r="C152" s="69" t="s">
        <v>232</v>
      </c>
      <c r="D152" s="184" t="s">
        <v>238</v>
      </c>
      <c r="E152" s="184" t="s">
        <v>28</v>
      </c>
      <c r="F152" s="184" t="s">
        <v>17</v>
      </c>
      <c r="G152" s="184" t="s">
        <v>234</v>
      </c>
      <c r="H152" s="184" t="s">
        <v>233</v>
      </c>
      <c r="I152" s="184" t="s">
        <v>82</v>
      </c>
      <c r="J152" s="188" t="s">
        <v>249</v>
      </c>
      <c r="K152" s="189" t="s">
        <v>252</v>
      </c>
      <c r="L152" s="184" t="s">
        <v>795</v>
      </c>
      <c r="M152" s="184" t="s">
        <v>624</v>
      </c>
      <c r="N152" s="184" t="s">
        <v>34</v>
      </c>
      <c r="O152" s="184" t="s">
        <v>33</v>
      </c>
      <c r="P152" s="184" t="s">
        <v>589</v>
      </c>
      <c r="Q152" s="71">
        <v>0</v>
      </c>
      <c r="R152" s="71">
        <v>50</v>
      </c>
      <c r="S152" s="112">
        <v>10</v>
      </c>
      <c r="T152" s="112">
        <v>10</v>
      </c>
      <c r="U152" s="76">
        <f t="shared" si="30"/>
        <v>1</v>
      </c>
      <c r="V152" s="71">
        <v>20</v>
      </c>
      <c r="W152" s="28">
        <v>88</v>
      </c>
      <c r="X152" s="76">
        <f>W152/V152</f>
        <v>4.4000000000000004</v>
      </c>
      <c r="Y152" s="200">
        <v>84</v>
      </c>
      <c r="Z152" s="226">
        <v>88</v>
      </c>
      <c r="AA152" s="226">
        <v>88</v>
      </c>
      <c r="AB152" s="226">
        <v>88</v>
      </c>
      <c r="AC152" s="226">
        <v>88</v>
      </c>
      <c r="AD152" s="226">
        <v>88</v>
      </c>
      <c r="AE152" s="226">
        <v>88</v>
      </c>
      <c r="AF152" s="226">
        <v>86</v>
      </c>
      <c r="AG152" s="226">
        <v>86</v>
      </c>
      <c r="AH152" s="226">
        <v>86</v>
      </c>
      <c r="AI152" s="226">
        <v>86</v>
      </c>
      <c r="AJ152" s="226">
        <v>86</v>
      </c>
      <c r="AK152" s="226">
        <v>86</v>
      </c>
      <c r="AL152" s="226">
        <v>85</v>
      </c>
      <c r="AM152" s="226">
        <v>85</v>
      </c>
      <c r="AN152" s="226">
        <v>85</v>
      </c>
      <c r="AO152" s="226">
        <v>85</v>
      </c>
      <c r="AP152" s="226">
        <v>85</v>
      </c>
      <c r="AQ152" s="226">
        <v>85</v>
      </c>
      <c r="AR152" s="226">
        <v>85</v>
      </c>
      <c r="AS152" s="226">
        <v>85</v>
      </c>
      <c r="AT152" s="226">
        <v>85</v>
      </c>
      <c r="AU152" s="226">
        <v>89</v>
      </c>
      <c r="AV152" s="201">
        <v>84</v>
      </c>
      <c r="AW152" s="201">
        <v>89</v>
      </c>
      <c r="AX152" s="202"/>
      <c r="AY152" s="200">
        <v>84</v>
      </c>
      <c r="AZ152" s="200">
        <v>89</v>
      </c>
      <c r="BA152" s="203">
        <f t="shared" si="31"/>
        <v>1.0595238095238095</v>
      </c>
      <c r="BB152" s="204">
        <f t="shared" si="32"/>
        <v>1.0595238095238095</v>
      </c>
      <c r="BC152" s="128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</row>
    <row r="153" spans="1:67" ht="98.25" customHeight="1" x14ac:dyDescent="0.25">
      <c r="A153" s="69">
        <v>8601382047</v>
      </c>
      <c r="B153" s="69">
        <f t="shared" si="33"/>
        <v>143</v>
      </c>
      <c r="C153" s="69" t="s">
        <v>232</v>
      </c>
      <c r="D153" s="184" t="s">
        <v>238</v>
      </c>
      <c r="E153" s="184" t="s">
        <v>28</v>
      </c>
      <c r="F153" s="184" t="s">
        <v>17</v>
      </c>
      <c r="G153" s="184" t="s">
        <v>234</v>
      </c>
      <c r="H153" s="184" t="s">
        <v>233</v>
      </c>
      <c r="I153" s="184" t="s">
        <v>82</v>
      </c>
      <c r="J153" s="188" t="s">
        <v>249</v>
      </c>
      <c r="K153" s="189" t="s">
        <v>253</v>
      </c>
      <c r="L153" s="184" t="s">
        <v>792</v>
      </c>
      <c r="M153" s="184" t="s">
        <v>624</v>
      </c>
      <c r="N153" s="184" t="s">
        <v>34</v>
      </c>
      <c r="O153" s="184" t="s">
        <v>33</v>
      </c>
      <c r="P153" s="184" t="s">
        <v>589</v>
      </c>
      <c r="Q153" s="71">
        <v>0</v>
      </c>
      <c r="R153" s="71">
        <v>80</v>
      </c>
      <c r="S153" s="112">
        <v>25</v>
      </c>
      <c r="T153" s="112">
        <v>25</v>
      </c>
      <c r="U153" s="76">
        <f t="shared" si="30"/>
        <v>1</v>
      </c>
      <c r="V153" s="71">
        <v>50</v>
      </c>
      <c r="W153" s="28">
        <v>50</v>
      </c>
      <c r="X153" s="76">
        <f>W153/V153</f>
        <v>1</v>
      </c>
      <c r="Y153" s="200">
        <v>93</v>
      </c>
      <c r="Z153" s="226">
        <v>50</v>
      </c>
      <c r="AA153" s="226">
        <v>50</v>
      </c>
      <c r="AB153" s="226">
        <v>50</v>
      </c>
      <c r="AC153" s="226">
        <v>50</v>
      </c>
      <c r="AD153" s="226">
        <v>50</v>
      </c>
      <c r="AE153" s="226">
        <v>50</v>
      </c>
      <c r="AF153" s="226">
        <v>55</v>
      </c>
      <c r="AG153" s="226">
        <v>55</v>
      </c>
      <c r="AH153" s="226">
        <v>55</v>
      </c>
      <c r="AI153" s="226">
        <v>55</v>
      </c>
      <c r="AJ153" s="226">
        <v>60</v>
      </c>
      <c r="AK153" s="226">
        <v>100</v>
      </c>
      <c r="AL153" s="226">
        <v>100</v>
      </c>
      <c r="AM153" s="226">
        <v>100</v>
      </c>
      <c r="AN153" s="226">
        <v>93</v>
      </c>
      <c r="AO153" s="226">
        <v>100</v>
      </c>
      <c r="AP153" s="226">
        <v>93</v>
      </c>
      <c r="AQ153" s="226">
        <v>100</v>
      </c>
      <c r="AR153" s="226">
        <v>93</v>
      </c>
      <c r="AS153" s="226">
        <v>100</v>
      </c>
      <c r="AT153" s="226">
        <v>93</v>
      </c>
      <c r="AU153" s="226">
        <v>100</v>
      </c>
      <c r="AV153" s="201">
        <v>93</v>
      </c>
      <c r="AW153" s="201">
        <v>100</v>
      </c>
      <c r="AX153" s="202"/>
      <c r="AY153" s="200">
        <v>93</v>
      </c>
      <c r="AZ153" s="200">
        <v>100</v>
      </c>
      <c r="BA153" s="203">
        <f t="shared" si="31"/>
        <v>1.075268817204301</v>
      </c>
      <c r="BB153" s="204">
        <f t="shared" si="32"/>
        <v>1.075268817204301</v>
      </c>
      <c r="BC153" s="128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</row>
    <row r="154" spans="1:67" ht="117" customHeight="1" x14ac:dyDescent="0.25">
      <c r="A154" s="69">
        <v>8601382048</v>
      </c>
      <c r="B154" s="69">
        <f t="shared" si="33"/>
        <v>144</v>
      </c>
      <c r="C154" s="69" t="s">
        <v>232</v>
      </c>
      <c r="D154" s="184" t="s">
        <v>238</v>
      </c>
      <c r="E154" s="184" t="s">
        <v>28</v>
      </c>
      <c r="F154" s="184" t="s">
        <v>17</v>
      </c>
      <c r="G154" s="184" t="s">
        <v>234</v>
      </c>
      <c r="H154" s="184" t="s">
        <v>233</v>
      </c>
      <c r="I154" s="184" t="s">
        <v>82</v>
      </c>
      <c r="J154" s="188" t="s">
        <v>249</v>
      </c>
      <c r="K154" s="189" t="s">
        <v>254</v>
      </c>
      <c r="L154" s="184" t="s">
        <v>795</v>
      </c>
      <c r="M154" s="184" t="s">
        <v>45</v>
      </c>
      <c r="N154" s="184" t="s">
        <v>34</v>
      </c>
      <c r="O154" s="184" t="s">
        <v>33</v>
      </c>
      <c r="P154" s="184" t="s">
        <v>589</v>
      </c>
      <c r="Q154" s="71">
        <v>0</v>
      </c>
      <c r="R154" s="71">
        <v>3</v>
      </c>
      <c r="S154" s="112">
        <v>0</v>
      </c>
      <c r="T154" s="112">
        <v>0</v>
      </c>
      <c r="U154" s="76">
        <v>0</v>
      </c>
      <c r="V154" s="71">
        <v>1</v>
      </c>
      <c r="W154" s="28">
        <v>1</v>
      </c>
      <c r="X154" s="76">
        <f>W154/V154</f>
        <v>1</v>
      </c>
      <c r="Y154" s="200">
        <v>3</v>
      </c>
      <c r="Z154" s="226">
        <v>1</v>
      </c>
      <c r="AA154" s="226">
        <v>1</v>
      </c>
      <c r="AB154" s="226">
        <v>1</v>
      </c>
      <c r="AC154" s="226">
        <v>1</v>
      </c>
      <c r="AD154" s="226">
        <v>1</v>
      </c>
      <c r="AE154" s="226">
        <v>1</v>
      </c>
      <c r="AF154" s="226">
        <v>1</v>
      </c>
      <c r="AG154" s="226">
        <v>1</v>
      </c>
      <c r="AH154" s="226">
        <v>1</v>
      </c>
      <c r="AI154" s="226">
        <v>1</v>
      </c>
      <c r="AJ154" s="226">
        <v>1</v>
      </c>
      <c r="AK154" s="226">
        <v>1</v>
      </c>
      <c r="AL154" s="226">
        <v>1</v>
      </c>
      <c r="AM154" s="226">
        <v>1</v>
      </c>
      <c r="AN154" s="226">
        <v>1</v>
      </c>
      <c r="AO154" s="226">
        <v>1</v>
      </c>
      <c r="AP154" s="226">
        <v>1</v>
      </c>
      <c r="AQ154" s="226">
        <v>1</v>
      </c>
      <c r="AR154" s="226">
        <v>2</v>
      </c>
      <c r="AS154" s="226">
        <v>2</v>
      </c>
      <c r="AT154" s="226">
        <v>2</v>
      </c>
      <c r="AU154" s="226">
        <v>2</v>
      </c>
      <c r="AV154" s="201">
        <v>3</v>
      </c>
      <c r="AW154" s="201">
        <v>3</v>
      </c>
      <c r="AX154" s="202"/>
      <c r="AY154" s="200">
        <v>3</v>
      </c>
      <c r="AZ154" s="200">
        <v>3</v>
      </c>
      <c r="BA154" s="203">
        <f t="shared" si="31"/>
        <v>1</v>
      </c>
      <c r="BB154" s="204">
        <f t="shared" si="32"/>
        <v>1</v>
      </c>
      <c r="BC154" s="128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</row>
    <row r="155" spans="1:67" ht="108" customHeight="1" x14ac:dyDescent="0.25">
      <c r="A155" s="69">
        <v>8601382052</v>
      </c>
      <c r="B155" s="69">
        <f t="shared" si="33"/>
        <v>145</v>
      </c>
      <c r="C155" s="69" t="s">
        <v>232</v>
      </c>
      <c r="D155" s="184" t="s">
        <v>238</v>
      </c>
      <c r="E155" s="184" t="s">
        <v>28</v>
      </c>
      <c r="F155" s="184" t="s">
        <v>17</v>
      </c>
      <c r="G155" s="184" t="s">
        <v>234</v>
      </c>
      <c r="H155" s="184" t="s">
        <v>233</v>
      </c>
      <c r="I155" s="184" t="s">
        <v>82</v>
      </c>
      <c r="J155" s="188" t="s">
        <v>255</v>
      </c>
      <c r="K155" s="189" t="s">
        <v>256</v>
      </c>
      <c r="L155" s="184" t="s">
        <v>792</v>
      </c>
      <c r="M155" s="184" t="s">
        <v>45</v>
      </c>
      <c r="N155" s="184" t="s">
        <v>34</v>
      </c>
      <c r="O155" s="184" t="s">
        <v>32</v>
      </c>
      <c r="P155" s="184" t="s">
        <v>589</v>
      </c>
      <c r="Q155" s="71">
        <v>0</v>
      </c>
      <c r="R155" s="71">
        <v>60</v>
      </c>
      <c r="S155" s="112">
        <v>30</v>
      </c>
      <c r="T155" s="112">
        <v>30</v>
      </c>
      <c r="U155" s="76">
        <f t="shared" si="30"/>
        <v>1</v>
      </c>
      <c r="V155" s="71">
        <v>50</v>
      </c>
      <c r="W155" s="28">
        <v>80</v>
      </c>
      <c r="X155" s="76">
        <f>W155/V155</f>
        <v>1.6</v>
      </c>
      <c r="Y155" s="200">
        <v>50</v>
      </c>
      <c r="Z155" s="226">
        <v>50</v>
      </c>
      <c r="AA155" s="226">
        <v>50</v>
      </c>
      <c r="AB155" s="226">
        <v>50</v>
      </c>
      <c r="AC155" s="226">
        <v>50</v>
      </c>
      <c r="AD155" s="226">
        <v>50</v>
      </c>
      <c r="AE155" s="226">
        <v>50</v>
      </c>
      <c r="AF155" s="226">
        <v>50</v>
      </c>
      <c r="AG155" s="226">
        <v>50</v>
      </c>
      <c r="AH155" s="226">
        <v>50</v>
      </c>
      <c r="AI155" s="226">
        <v>50</v>
      </c>
      <c r="AJ155" s="226">
        <v>50</v>
      </c>
      <c r="AK155" s="226">
        <v>58</v>
      </c>
      <c r="AL155" s="226">
        <v>50</v>
      </c>
      <c r="AM155" s="226">
        <v>58</v>
      </c>
      <c r="AN155" s="226">
        <v>58</v>
      </c>
      <c r="AO155" s="226">
        <v>58</v>
      </c>
      <c r="AP155" s="226">
        <v>58</v>
      </c>
      <c r="AQ155" s="226">
        <v>68</v>
      </c>
      <c r="AR155" s="226">
        <v>58</v>
      </c>
      <c r="AS155" s="226">
        <v>70</v>
      </c>
      <c r="AT155" s="226">
        <v>58</v>
      </c>
      <c r="AU155" s="226">
        <v>73</v>
      </c>
      <c r="AV155" s="201">
        <v>50</v>
      </c>
      <c r="AW155" s="201">
        <v>74</v>
      </c>
      <c r="AX155" s="202"/>
      <c r="AY155" s="200">
        <v>50</v>
      </c>
      <c r="AZ155" s="200">
        <v>74</v>
      </c>
      <c r="BA155" s="203">
        <f t="shared" si="31"/>
        <v>1.48</v>
      </c>
      <c r="BB155" s="204">
        <f t="shared" si="32"/>
        <v>1.48</v>
      </c>
      <c r="BC155" s="128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</row>
    <row r="156" spans="1:67" ht="85.5" customHeight="1" x14ac:dyDescent="0.25">
      <c r="A156" s="61">
        <v>8592342047</v>
      </c>
      <c r="B156" s="69">
        <f t="shared" si="33"/>
        <v>146</v>
      </c>
      <c r="C156" s="69" t="s">
        <v>307</v>
      </c>
      <c r="D156" s="184" t="s">
        <v>308</v>
      </c>
      <c r="E156" s="184" t="s">
        <v>385</v>
      </c>
      <c r="F156" s="184" t="s">
        <v>346</v>
      </c>
      <c r="G156" s="184" t="s">
        <v>347</v>
      </c>
      <c r="H156" s="184" t="s">
        <v>586</v>
      </c>
      <c r="I156" s="184" t="s">
        <v>75</v>
      </c>
      <c r="J156" s="188" t="s">
        <v>348</v>
      </c>
      <c r="K156" s="189" t="s">
        <v>349</v>
      </c>
      <c r="L156" s="184" t="s">
        <v>810</v>
      </c>
      <c r="M156" s="184" t="s">
        <v>45</v>
      </c>
      <c r="N156" s="184" t="s">
        <v>34</v>
      </c>
      <c r="O156" s="184" t="s">
        <v>32</v>
      </c>
      <c r="P156" s="184" t="s">
        <v>589</v>
      </c>
      <c r="Q156" s="71">
        <v>0.79090000000000005</v>
      </c>
      <c r="R156" s="72">
        <v>0.94359999999999999</v>
      </c>
      <c r="S156" s="112">
        <v>0.77</v>
      </c>
      <c r="T156" s="112">
        <v>0.71299999999999997</v>
      </c>
      <c r="U156" s="76">
        <f t="shared" si="30"/>
        <v>0.92597402597402589</v>
      </c>
      <c r="V156" s="72">
        <v>0</v>
      </c>
      <c r="W156" s="28">
        <v>0.83740000000000003</v>
      </c>
      <c r="X156" s="76">
        <v>0</v>
      </c>
      <c r="Y156" s="200">
        <v>0.87660000000000005</v>
      </c>
      <c r="Z156" s="200">
        <v>1.32E-2</v>
      </c>
      <c r="AA156" s="200">
        <v>1.5100000000000001E-2</v>
      </c>
      <c r="AB156" s="200">
        <v>2.63E-2</v>
      </c>
      <c r="AC156" s="200">
        <v>8.6199999999999999E-2</v>
      </c>
      <c r="AD156" s="200">
        <v>8.77E-2</v>
      </c>
      <c r="AE156" s="200">
        <v>0.1958</v>
      </c>
      <c r="AF156" s="200">
        <v>0.13150000000000001</v>
      </c>
      <c r="AG156" s="200">
        <v>0.25159999999999999</v>
      </c>
      <c r="AH156" s="200">
        <v>0.21920000000000001</v>
      </c>
      <c r="AI156" s="200">
        <v>0.41539999999999999</v>
      </c>
      <c r="AJ156" s="200">
        <v>0.26300000000000001</v>
      </c>
      <c r="AK156" s="200">
        <v>0.46839999999999998</v>
      </c>
      <c r="AL156" s="200">
        <v>0.30680000000000002</v>
      </c>
      <c r="AM156" s="200">
        <v>0.53680000000000005</v>
      </c>
      <c r="AN156" s="200">
        <v>0.35060000000000002</v>
      </c>
      <c r="AO156" s="200">
        <v>0.56059999999999999</v>
      </c>
      <c r="AP156" s="200">
        <v>0.41199999999999998</v>
      </c>
      <c r="AQ156" s="200">
        <v>0.70279999999999998</v>
      </c>
      <c r="AR156" s="200">
        <v>0.48209999999999997</v>
      </c>
      <c r="AS156" s="200">
        <v>0.81299999999999994</v>
      </c>
      <c r="AT156" s="200">
        <v>0.61360000000000003</v>
      </c>
      <c r="AU156" s="200">
        <v>0.94989999999999997</v>
      </c>
      <c r="AV156" s="201">
        <v>0.87660000000000005</v>
      </c>
      <c r="AW156" s="201">
        <v>1.0122</v>
      </c>
      <c r="AX156" s="202"/>
      <c r="AY156" s="201">
        <v>0.87660000000000005</v>
      </c>
      <c r="AZ156" s="201">
        <v>1.0122</v>
      </c>
      <c r="BA156" s="203">
        <f>AZ156/AY156</f>
        <v>1.1546885694729636</v>
      </c>
      <c r="BB156" s="204">
        <f t="shared" si="32"/>
        <v>1.1546885694729636</v>
      </c>
      <c r="BC156" s="128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</row>
    <row r="157" spans="1:67" ht="30" customHeight="1" x14ac:dyDescent="0.25">
      <c r="A157" s="61">
        <v>8592365265</v>
      </c>
      <c r="B157" s="69">
        <f t="shared" si="33"/>
        <v>147</v>
      </c>
      <c r="C157" s="69" t="s">
        <v>307</v>
      </c>
      <c r="D157" s="184" t="s">
        <v>308</v>
      </c>
      <c r="E157" s="184" t="s">
        <v>385</v>
      </c>
      <c r="F157" s="184" t="s">
        <v>346</v>
      </c>
      <c r="G157" s="184" t="s">
        <v>373</v>
      </c>
      <c r="H157" s="184" t="s">
        <v>586</v>
      </c>
      <c r="I157" s="184" t="s">
        <v>82</v>
      </c>
      <c r="J157" s="197" t="s">
        <v>350</v>
      </c>
      <c r="K157" s="192" t="s">
        <v>405</v>
      </c>
      <c r="L157" s="184"/>
      <c r="M157" s="184" t="s">
        <v>50</v>
      </c>
      <c r="N157" s="184" t="s">
        <v>30</v>
      </c>
      <c r="O157" s="184" t="s">
        <v>33</v>
      </c>
      <c r="P157" s="184" t="s">
        <v>589</v>
      </c>
      <c r="Q157" s="71"/>
      <c r="R157" s="71"/>
      <c r="S157" s="112">
        <v>0</v>
      </c>
      <c r="T157" s="112">
        <v>0</v>
      </c>
      <c r="U157" s="76">
        <v>0</v>
      </c>
      <c r="V157" s="71" t="s">
        <v>811</v>
      </c>
      <c r="W157" s="71" t="s">
        <v>811</v>
      </c>
      <c r="X157" s="76"/>
      <c r="Y157" s="200"/>
      <c r="Z157" s="200"/>
      <c r="AA157" s="200"/>
      <c r="AB157" s="200"/>
      <c r="AC157" s="200"/>
      <c r="AD157" s="200" t="s">
        <v>890</v>
      </c>
      <c r="AE157" s="200" t="s">
        <v>890</v>
      </c>
      <c r="AF157" s="201" t="s">
        <v>811</v>
      </c>
      <c r="AG157" s="201" t="s">
        <v>811</v>
      </c>
      <c r="AH157" s="201" t="s">
        <v>811</v>
      </c>
      <c r="AI157" s="201" t="s">
        <v>811</v>
      </c>
      <c r="AJ157" s="201"/>
      <c r="AK157" s="201"/>
      <c r="AL157" s="201"/>
      <c r="AM157" s="201"/>
      <c r="AN157" s="201" t="s">
        <v>774</v>
      </c>
      <c r="AO157" s="201" t="s">
        <v>774</v>
      </c>
      <c r="AP157" s="201" t="s">
        <v>774</v>
      </c>
      <c r="AQ157" s="201" t="s">
        <v>774</v>
      </c>
      <c r="AR157" s="201"/>
      <c r="AS157" s="201"/>
      <c r="AT157" s="201"/>
      <c r="AU157" s="201"/>
      <c r="AV157" s="201" t="s">
        <v>774</v>
      </c>
      <c r="AW157" s="201"/>
      <c r="AX157" s="202"/>
      <c r="AY157" s="201" t="s">
        <v>774</v>
      </c>
      <c r="AZ157" s="201"/>
      <c r="BA157" s="203" t="e">
        <f t="shared" si="31"/>
        <v>#VALUE!</v>
      </c>
      <c r="BB157" s="204" t="e">
        <f t="shared" si="32"/>
        <v>#DIV/0!</v>
      </c>
      <c r="BC157" s="128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</row>
    <row r="158" spans="1:67" ht="97.5" customHeight="1" x14ac:dyDescent="0.25">
      <c r="A158" s="61">
        <v>8592363356</v>
      </c>
      <c r="B158" s="69">
        <f t="shared" si="33"/>
        <v>148</v>
      </c>
      <c r="C158" s="69" t="s">
        <v>307</v>
      </c>
      <c r="D158" s="184" t="s">
        <v>308</v>
      </c>
      <c r="E158" s="184" t="s">
        <v>385</v>
      </c>
      <c r="F158" s="184" t="s">
        <v>346</v>
      </c>
      <c r="G158" s="184" t="s">
        <v>347</v>
      </c>
      <c r="H158" s="184" t="s">
        <v>586</v>
      </c>
      <c r="I158" s="184" t="s">
        <v>82</v>
      </c>
      <c r="J158" s="195" t="s">
        <v>350</v>
      </c>
      <c r="K158" s="198" t="s">
        <v>351</v>
      </c>
      <c r="L158" s="184" t="s">
        <v>810</v>
      </c>
      <c r="M158" s="184" t="s">
        <v>50</v>
      </c>
      <c r="N158" s="184" t="s">
        <v>30</v>
      </c>
      <c r="O158" s="184" t="s">
        <v>33</v>
      </c>
      <c r="P158" s="184" t="s">
        <v>589</v>
      </c>
      <c r="Q158" s="71">
        <v>0.76919999999999999</v>
      </c>
      <c r="R158" s="71">
        <v>0.94359999999999999</v>
      </c>
      <c r="S158" s="112">
        <v>0.76919999999999999</v>
      </c>
      <c r="T158" s="112">
        <v>0.71209999999999996</v>
      </c>
      <c r="U158" s="76">
        <f t="shared" si="30"/>
        <v>0.92576703068122723</v>
      </c>
      <c r="V158" s="74">
        <v>0</v>
      </c>
      <c r="W158" s="28">
        <v>0.83709999999999996</v>
      </c>
      <c r="X158" s="76">
        <v>0</v>
      </c>
      <c r="Y158" s="200">
        <v>0.87660000000000005</v>
      </c>
      <c r="Z158" s="200">
        <v>1.32E-2</v>
      </c>
      <c r="AA158" s="200">
        <v>1.5100000000000001E-2</v>
      </c>
      <c r="AB158" s="200">
        <v>2.63E-2</v>
      </c>
      <c r="AC158" s="200">
        <v>8.6199999999999999E-2</v>
      </c>
      <c r="AD158" s="200">
        <v>8.77E-2</v>
      </c>
      <c r="AE158" s="200">
        <v>0.19570000000000001</v>
      </c>
      <c r="AF158" s="200">
        <v>0.13150000000000001</v>
      </c>
      <c r="AG158" s="200">
        <v>0.2515</v>
      </c>
      <c r="AH158" s="200">
        <v>0.21920000000000001</v>
      </c>
      <c r="AI158" s="200">
        <v>0.4153</v>
      </c>
      <c r="AJ158" s="200">
        <v>0.26300000000000001</v>
      </c>
      <c r="AK158" s="200">
        <v>0.46829999999999999</v>
      </c>
      <c r="AL158" s="200">
        <v>0.30680000000000002</v>
      </c>
      <c r="AM158" s="200">
        <v>0.53690000000000004</v>
      </c>
      <c r="AN158" s="200">
        <v>0.35060000000000002</v>
      </c>
      <c r="AO158" s="200">
        <v>0.5605</v>
      </c>
      <c r="AP158" s="200">
        <v>0.41199999999999998</v>
      </c>
      <c r="AQ158" s="200">
        <v>0.7026</v>
      </c>
      <c r="AR158" s="200">
        <v>0.48209999999999997</v>
      </c>
      <c r="AS158" s="200">
        <v>0.81299999999999994</v>
      </c>
      <c r="AT158" s="200">
        <v>0.61360000000000003</v>
      </c>
      <c r="AU158" s="200">
        <v>0.94969999999999999</v>
      </c>
      <c r="AV158" s="201">
        <v>0.87660000000000005</v>
      </c>
      <c r="AW158" s="201">
        <v>1.0118</v>
      </c>
      <c r="AX158" s="202"/>
      <c r="AY158" s="201">
        <v>0.87660000000000005</v>
      </c>
      <c r="AZ158" s="201">
        <v>1.0118</v>
      </c>
      <c r="BA158" s="203">
        <f>AZ158/AY158</f>
        <v>1.1542322610084417</v>
      </c>
      <c r="BB158" s="204">
        <f t="shared" si="32"/>
        <v>1.1542322610084417</v>
      </c>
      <c r="BC158" s="128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</row>
    <row r="159" spans="1:67" ht="30" customHeight="1" x14ac:dyDescent="0.25">
      <c r="A159" s="61">
        <v>8592363381</v>
      </c>
      <c r="B159" s="69">
        <f t="shared" si="33"/>
        <v>149</v>
      </c>
      <c r="C159" s="69" t="s">
        <v>307</v>
      </c>
      <c r="D159" s="184" t="s">
        <v>308</v>
      </c>
      <c r="E159" s="184" t="s">
        <v>385</v>
      </c>
      <c r="F159" s="184" t="s">
        <v>346</v>
      </c>
      <c r="G159" s="184" t="s">
        <v>373</v>
      </c>
      <c r="H159" s="184" t="s">
        <v>586</v>
      </c>
      <c r="I159" s="184" t="s">
        <v>82</v>
      </c>
      <c r="J159" s="184" t="s">
        <v>350</v>
      </c>
      <c r="K159" s="190" t="s">
        <v>352</v>
      </c>
      <c r="L159" s="184"/>
      <c r="M159" s="184" t="s">
        <v>50</v>
      </c>
      <c r="N159" s="184" t="s">
        <v>30</v>
      </c>
      <c r="O159" s="184" t="s">
        <v>33</v>
      </c>
      <c r="P159" s="184" t="s">
        <v>589</v>
      </c>
      <c r="Q159" s="71"/>
      <c r="R159" s="71"/>
      <c r="S159" s="112">
        <v>8.0000000000000004E-4</v>
      </c>
      <c r="T159" s="112">
        <v>0</v>
      </c>
      <c r="U159" s="76">
        <f t="shared" si="30"/>
        <v>0</v>
      </c>
      <c r="V159" s="71" t="s">
        <v>811</v>
      </c>
      <c r="W159" s="71" t="s">
        <v>811</v>
      </c>
      <c r="X159" s="76"/>
      <c r="Y159" s="200"/>
      <c r="Z159" s="200"/>
      <c r="AA159" s="200"/>
      <c r="AB159" s="200"/>
      <c r="AC159" s="200"/>
      <c r="AD159" s="200" t="s">
        <v>890</v>
      </c>
      <c r="AE159" s="200" t="s">
        <v>890</v>
      </c>
      <c r="AF159" s="201" t="s">
        <v>811</v>
      </c>
      <c r="AG159" s="201" t="s">
        <v>811</v>
      </c>
      <c r="AH159" s="201" t="s">
        <v>811</v>
      </c>
      <c r="AI159" s="201" t="s">
        <v>811</v>
      </c>
      <c r="AJ159" s="201"/>
      <c r="AK159" s="201"/>
      <c r="AL159" s="201"/>
      <c r="AM159" s="201"/>
      <c r="AN159" s="201" t="s">
        <v>774</v>
      </c>
      <c r="AO159" s="201" t="s">
        <v>774</v>
      </c>
      <c r="AP159" s="201" t="s">
        <v>774</v>
      </c>
      <c r="AQ159" s="201" t="s">
        <v>774</v>
      </c>
      <c r="AR159" s="201"/>
      <c r="AS159" s="201"/>
      <c r="AT159" s="201"/>
      <c r="AU159" s="201"/>
      <c r="AV159" s="201" t="s">
        <v>774</v>
      </c>
      <c r="AW159" s="201"/>
      <c r="AX159" s="202"/>
      <c r="AY159" s="201" t="s">
        <v>774</v>
      </c>
      <c r="AZ159" s="201"/>
      <c r="BA159" s="203" t="e">
        <f t="shared" si="31"/>
        <v>#VALUE!</v>
      </c>
      <c r="BB159" s="204" t="e">
        <f t="shared" si="32"/>
        <v>#DIV/0!</v>
      </c>
      <c r="BC159" s="128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</row>
    <row r="160" spans="1:67" ht="87" customHeight="1" x14ac:dyDescent="0.25">
      <c r="A160" s="61">
        <v>8600783664</v>
      </c>
      <c r="B160" s="69">
        <f t="shared" si="33"/>
        <v>150</v>
      </c>
      <c r="C160" s="69" t="s">
        <v>307</v>
      </c>
      <c r="D160" s="41" t="s">
        <v>308</v>
      </c>
      <c r="E160" s="41" t="s">
        <v>309</v>
      </c>
      <c r="F160" s="41" t="s">
        <v>310</v>
      </c>
      <c r="G160" s="184" t="s">
        <v>311</v>
      </c>
      <c r="H160" s="184" t="s">
        <v>586</v>
      </c>
      <c r="I160" s="184" t="s">
        <v>82</v>
      </c>
      <c r="J160" s="188" t="s">
        <v>313</v>
      </c>
      <c r="K160" s="199" t="s">
        <v>314</v>
      </c>
      <c r="L160" s="41" t="s">
        <v>791</v>
      </c>
      <c r="M160" s="184" t="s">
        <v>45</v>
      </c>
      <c r="N160" s="184" t="s">
        <v>34</v>
      </c>
      <c r="O160" s="184" t="s">
        <v>32</v>
      </c>
      <c r="P160" s="41" t="s">
        <v>589</v>
      </c>
      <c r="Q160" s="30">
        <v>0</v>
      </c>
      <c r="R160" s="30">
        <v>1</v>
      </c>
      <c r="S160" s="112">
        <v>0</v>
      </c>
      <c r="T160" s="112">
        <v>0</v>
      </c>
      <c r="U160" s="76">
        <v>0</v>
      </c>
      <c r="V160" s="30">
        <v>0</v>
      </c>
      <c r="W160" s="28">
        <v>0</v>
      </c>
      <c r="X160" s="76"/>
      <c r="Y160" s="200">
        <v>0</v>
      </c>
      <c r="Z160" s="200">
        <v>0</v>
      </c>
      <c r="AA160" s="200">
        <v>0</v>
      </c>
      <c r="AB160" s="200">
        <v>0</v>
      </c>
      <c r="AC160" s="200">
        <v>0</v>
      </c>
      <c r="AD160" s="200">
        <v>0</v>
      </c>
      <c r="AE160" s="200">
        <v>0</v>
      </c>
      <c r="AF160" s="200">
        <v>0</v>
      </c>
      <c r="AG160" s="200">
        <v>0</v>
      </c>
      <c r="AH160" s="200">
        <v>0</v>
      </c>
      <c r="AI160" s="200">
        <v>0</v>
      </c>
      <c r="AJ160" s="200">
        <v>0</v>
      </c>
      <c r="AK160" s="200">
        <v>0</v>
      </c>
      <c r="AL160" s="200">
        <v>0</v>
      </c>
      <c r="AM160" s="200">
        <v>0</v>
      </c>
      <c r="AN160" s="200">
        <v>0</v>
      </c>
      <c r="AO160" s="200">
        <v>0</v>
      </c>
      <c r="AP160" s="200">
        <v>0</v>
      </c>
      <c r="AQ160" s="200">
        <v>0</v>
      </c>
      <c r="AR160" s="200">
        <v>0</v>
      </c>
      <c r="AS160" s="200">
        <v>0</v>
      </c>
      <c r="AT160" s="200"/>
      <c r="AU160" s="200"/>
      <c r="AV160" s="208">
        <v>0</v>
      </c>
      <c r="AW160" s="208">
        <v>0</v>
      </c>
      <c r="AX160" s="202"/>
      <c r="AY160" s="200">
        <v>0</v>
      </c>
      <c r="AZ160" s="200">
        <v>0</v>
      </c>
      <c r="BA160" s="203" t="s">
        <v>774</v>
      </c>
      <c r="BB160" s="204">
        <v>0</v>
      </c>
      <c r="BC160" s="128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</row>
    <row r="161" spans="1:55" ht="63" customHeight="1" x14ac:dyDescent="0.25">
      <c r="A161" s="61">
        <v>8802083756</v>
      </c>
      <c r="B161" s="69">
        <f t="shared" si="33"/>
        <v>151</v>
      </c>
      <c r="C161" s="69" t="s">
        <v>307</v>
      </c>
      <c r="D161" s="184" t="s">
        <v>720</v>
      </c>
      <c r="E161" s="184" t="s">
        <v>718</v>
      </c>
      <c r="F161" s="184" t="s">
        <v>719</v>
      </c>
      <c r="G161" s="184" t="s">
        <v>311</v>
      </c>
      <c r="H161" s="184" t="s">
        <v>370</v>
      </c>
      <c r="I161" s="184" t="s">
        <v>75</v>
      </c>
      <c r="J161" s="189" t="s">
        <v>726</v>
      </c>
      <c r="K161" s="189" t="s">
        <v>737</v>
      </c>
      <c r="L161" s="184" t="s">
        <v>795</v>
      </c>
      <c r="M161" s="184" t="s">
        <v>624</v>
      </c>
      <c r="N161" s="184" t="s">
        <v>34</v>
      </c>
      <c r="O161" s="184" t="s">
        <v>33</v>
      </c>
      <c r="P161" s="184" t="s">
        <v>589</v>
      </c>
      <c r="Q161" s="184">
        <v>0</v>
      </c>
      <c r="R161" s="184">
        <v>0</v>
      </c>
      <c r="S161" s="112" t="s">
        <v>774</v>
      </c>
      <c r="T161" s="112" t="s">
        <v>774</v>
      </c>
      <c r="U161" s="76" t="s">
        <v>774</v>
      </c>
      <c r="V161" s="184">
        <v>9</v>
      </c>
      <c r="W161" s="99">
        <v>10</v>
      </c>
      <c r="X161" s="76">
        <f>W161/V161</f>
        <v>1.1111111111111112</v>
      </c>
      <c r="Y161" s="200">
        <v>0</v>
      </c>
      <c r="Z161" s="200">
        <v>0</v>
      </c>
      <c r="AA161" s="200">
        <v>0</v>
      </c>
      <c r="AB161" s="200">
        <v>0</v>
      </c>
      <c r="AC161" s="200">
        <v>0</v>
      </c>
      <c r="AD161" s="200">
        <v>0</v>
      </c>
      <c r="AE161" s="200">
        <v>0</v>
      </c>
      <c r="AF161" s="200" t="s">
        <v>774</v>
      </c>
      <c r="AG161" s="200" t="s">
        <v>774</v>
      </c>
      <c r="AH161" s="200">
        <v>0</v>
      </c>
      <c r="AI161" s="200">
        <v>0</v>
      </c>
      <c r="AJ161" s="200">
        <v>0</v>
      </c>
      <c r="AK161" s="200">
        <v>0</v>
      </c>
      <c r="AL161" s="200">
        <v>0</v>
      </c>
      <c r="AM161" s="200">
        <v>0</v>
      </c>
      <c r="AN161" s="200">
        <v>0</v>
      </c>
      <c r="AO161" s="200">
        <v>0</v>
      </c>
      <c r="AP161" s="200">
        <v>0</v>
      </c>
      <c r="AQ161" s="200">
        <v>0</v>
      </c>
      <c r="AR161" s="200">
        <v>0</v>
      </c>
      <c r="AS161" s="200">
        <v>0</v>
      </c>
      <c r="AT161" s="200">
        <v>0</v>
      </c>
      <c r="AU161" s="200">
        <v>0</v>
      </c>
      <c r="AV161" s="230">
        <v>0</v>
      </c>
      <c r="AW161" s="230">
        <v>0</v>
      </c>
      <c r="AX161" s="202"/>
      <c r="AY161" s="200">
        <v>0</v>
      </c>
      <c r="AZ161" s="200">
        <v>0</v>
      </c>
      <c r="BA161" s="203" t="s">
        <v>774</v>
      </c>
      <c r="BB161" s="204">
        <v>0</v>
      </c>
      <c r="BC161" s="128"/>
    </row>
    <row r="162" spans="1:55" ht="83.25" customHeight="1" x14ac:dyDescent="0.25">
      <c r="A162" s="61">
        <v>8802083755</v>
      </c>
      <c r="B162" s="69">
        <f t="shared" si="33"/>
        <v>152</v>
      </c>
      <c r="C162" s="69" t="s">
        <v>307</v>
      </c>
      <c r="D162" s="184" t="s">
        <v>977</v>
      </c>
      <c r="E162" s="184" t="s">
        <v>718</v>
      </c>
      <c r="F162" s="184" t="s">
        <v>719</v>
      </c>
      <c r="G162" s="184" t="s">
        <v>311</v>
      </c>
      <c r="H162" s="184" t="s">
        <v>370</v>
      </c>
      <c r="I162" s="184" t="s">
        <v>75</v>
      </c>
      <c r="J162" s="189" t="s">
        <v>727</v>
      </c>
      <c r="K162" s="189" t="s">
        <v>738</v>
      </c>
      <c r="L162" s="184" t="s">
        <v>795</v>
      </c>
      <c r="M162" s="184" t="s">
        <v>45</v>
      </c>
      <c r="N162" s="184" t="s">
        <v>34</v>
      </c>
      <c r="O162" s="184" t="s">
        <v>32</v>
      </c>
      <c r="P162" s="184" t="s">
        <v>589</v>
      </c>
      <c r="Q162" s="184">
        <v>0</v>
      </c>
      <c r="R162" s="184">
        <v>0</v>
      </c>
      <c r="S162" s="112" t="s">
        <v>774</v>
      </c>
      <c r="T162" s="112" t="s">
        <v>774</v>
      </c>
      <c r="U162" s="76" t="s">
        <v>774</v>
      </c>
      <c r="V162" s="99">
        <v>40</v>
      </c>
      <c r="W162" s="99">
        <v>44</v>
      </c>
      <c r="X162" s="182">
        <f>W162/V162</f>
        <v>1.1000000000000001</v>
      </c>
      <c r="Y162" s="231">
        <v>0</v>
      </c>
      <c r="Z162" s="231">
        <v>0</v>
      </c>
      <c r="AA162" s="231">
        <v>0</v>
      </c>
      <c r="AB162" s="231">
        <v>0</v>
      </c>
      <c r="AC162" s="231">
        <v>0</v>
      </c>
      <c r="AD162" s="231">
        <v>0</v>
      </c>
      <c r="AE162" s="231">
        <v>0</v>
      </c>
      <c r="AF162" s="231" t="s">
        <v>774</v>
      </c>
      <c r="AG162" s="231" t="s">
        <v>774</v>
      </c>
      <c r="AH162" s="231">
        <v>0</v>
      </c>
      <c r="AI162" s="231">
        <v>0</v>
      </c>
      <c r="AJ162" s="231">
        <v>0</v>
      </c>
      <c r="AK162" s="231">
        <v>0</v>
      </c>
      <c r="AL162" s="231">
        <v>0</v>
      </c>
      <c r="AM162" s="231">
        <v>0</v>
      </c>
      <c r="AN162" s="231">
        <v>0</v>
      </c>
      <c r="AO162" s="231">
        <v>0</v>
      </c>
      <c r="AP162" s="231">
        <v>0</v>
      </c>
      <c r="AQ162" s="231">
        <v>0</v>
      </c>
      <c r="AR162" s="231">
        <v>0</v>
      </c>
      <c r="AS162" s="231">
        <v>0</v>
      </c>
      <c r="AT162" s="231">
        <v>0</v>
      </c>
      <c r="AU162" s="231">
        <v>0</v>
      </c>
      <c r="AV162" s="231">
        <v>0</v>
      </c>
      <c r="AW162" s="231">
        <v>0</v>
      </c>
      <c r="AX162" s="202"/>
      <c r="AY162" s="200">
        <v>0</v>
      </c>
      <c r="AZ162" s="200">
        <v>0</v>
      </c>
      <c r="BA162" s="203" t="s">
        <v>774</v>
      </c>
      <c r="BB162" s="204">
        <v>0</v>
      </c>
      <c r="BC162" s="128"/>
    </row>
  </sheetData>
  <protectedRanges>
    <protectedRange sqref="A2:AZ2" name="Диапазон1"/>
  </protectedRanges>
  <autoFilter ref="A2:BO162"/>
  <customSheetViews>
    <customSheetView guid="{2A498EEA-BF35-4ECF-8FC5-921235D9A750}" scale="60" showAutoFilter="1" hiddenColumns="1" topLeftCell="D136">
      <selection activeCell="AZ157" sqref="AZ157"/>
      <colBreaks count="2" manualBreakCount="2">
        <brk id="52" max="1048575" man="1"/>
        <brk id="53" max="1048575" man="1"/>
      </colBreaks>
      <pageMargins left="0.70866141732283472" right="0.70866141732283472" top="0.35433070866141736" bottom="0.35433070866141736" header="0.31496062992125984" footer="0.31496062992125984"/>
      <pageSetup paperSize="9" scale="45" orientation="portrait" r:id="rId1"/>
      <autoFilter ref="A3:BX164">
        <filterColumn colId="58" showButton="0"/>
        <filterColumn colId="60" showButton="0"/>
      </autoFilter>
    </customSheetView>
    <customSheetView guid="{AF4B17E9-C605-4ADA-91C1-ED48C1C622DB}" scale="70" showPageBreaks="1" filter="1" showAutoFilter="1" hiddenColumns="1">
      <selection activeCell="K8" sqref="K8"/>
      <colBreaks count="2" manualBreakCount="2">
        <brk id="52" max="1048575" man="1"/>
        <brk id="53" max="1048575" man="1"/>
      </colBreaks>
      <pageMargins left="0.70866141732283472" right="0.70866141732283472" top="0.35433070866141736" bottom="0.35433070866141736" header="0.31496062992125984" footer="0.31496062992125984"/>
      <pageSetup paperSize="9" scale="45" orientation="portrait" r:id="rId2"/>
      <autoFilter ref="A3:BX164">
        <filterColumn colId="4">
          <filters>
            <filter val="F2"/>
          </filters>
        </filterColumn>
        <filterColumn colId="10">
          <filters>
            <filter val="Количество благоустроенных общественных территорий"/>
            <filter val="Реализованы мероприятия по благоустройству дворовых территорий, включенных в государственные (муниципальные) программы формирования современной городской среды."/>
          </filters>
        </filterColumn>
        <filterColumn colId="58" showButton="0"/>
        <filterColumn colId="60" showButton="0"/>
      </autoFilter>
    </customSheetView>
    <customSheetView guid="{50E9331A-D5CD-4081-BE9C-D2F642384DDA}" scale="70" showPageBreaks="1" filter="1" showAutoFilter="1" hiddenColumns="1" view="pageBreakPreview" topLeftCell="H1">
      <selection activeCell="AN1" sqref="AN1:AQ1048576"/>
      <pageMargins left="0.7" right="0.7" top="0.75" bottom="0.75" header="0.3" footer="0.3"/>
      <pageSetup paperSize="9" scale="14" orientation="portrait" verticalDpi="0" r:id="rId3"/>
      <autoFilter ref="A3:BA162">
        <filterColumn colId="4">
          <filters>
            <filter val="F1"/>
          </filters>
        </filterColumn>
      </autoFilter>
    </customSheetView>
    <customSheetView guid="{D05D3539-99D2-4077-8E66-E3FE12CC5B84}" scale="77" filter="1" showAutoFilter="1" hiddenColumns="1" topLeftCell="D1">
      <selection activeCell="AV128" sqref="AV128:AV131"/>
      <colBreaks count="2" manualBreakCount="2">
        <brk id="49" max="1048575" man="1"/>
        <brk id="50" max="1048575" man="1"/>
      </colBreaks>
      <pageMargins left="0.70866141732283472" right="0.70866141732283472" top="0.35433070866141736" bottom="0.35433070866141736" header="0.31496062992125984" footer="0.31496062992125984"/>
      <pageSetup paperSize="9" scale="45" orientation="portrait" r:id="rId4"/>
      <autoFilter ref="A3:BX164">
        <filterColumn colId="4">
          <filters>
            <filter val="N7"/>
          </filters>
        </filterColumn>
        <filterColumn colId="58" showButton="0"/>
        <filterColumn colId="60" showButton="0"/>
      </autoFilter>
    </customSheetView>
    <customSheetView guid="{23676D46-D340-43F9-AAC2-9D343AE78864}" scale="91" showAutoFilter="1" hiddenColumns="1" topLeftCell="D1">
      <pane xSplit="8" ySplit="3" topLeftCell="L4" activePane="bottomRight" state="frozen"/>
      <selection pane="bottomRight" activeCell="L4" sqref="L4"/>
      <colBreaks count="2" manualBreakCount="2">
        <brk id="49" max="1048575" man="1"/>
        <brk id="50" max="1048575" man="1"/>
      </colBreaks>
      <pageMargins left="0.70866141732283472" right="0.70866141732283472" top="0.35433070866141736" bottom="0.35433070866141736" header="0.31496062992125984" footer="0.31496062992125984"/>
      <pageSetup paperSize="9" scale="45" orientation="portrait" r:id="rId5"/>
      <autoFilter ref="A3:BX164">
        <filterColumn colId="58" showButton="0"/>
        <filterColumn colId="60" showButton="0"/>
      </autoFilter>
    </customSheetView>
    <customSheetView guid="{621CD56E-335E-4759-A0E8-CAB2FACB2889}" scale="70" showPageBreaks="1" filter="1" showAutoFilter="1" hiddenColumns="1" topLeftCell="D1">
      <selection activeCell="BD147" sqref="BD147"/>
      <colBreaks count="2" manualBreakCount="2">
        <brk id="52" max="1048575" man="1"/>
        <brk id="53" max="1048575" man="1"/>
      </colBreaks>
      <pageMargins left="0.70866141732283472" right="0.70866141732283472" top="0.35433070866141736" bottom="0.35433070866141736" header="0.31496062992125984" footer="0.31496062992125984"/>
      <pageSetup paperSize="9" scale="45" orientation="portrait" r:id="rId6"/>
      <autoFilter ref="A3:BX164">
        <filterColumn colId="2">
          <filters>
            <filter val="ЦИФРОВАЯ ТРАНСФОРМАЦИЯ"/>
          </filters>
        </filterColumn>
        <filterColumn colId="58" showButton="0"/>
        <filterColumn colId="60" showButton="0"/>
      </autoFilter>
    </customSheetView>
  </customSheetViews>
  <pageMargins left="0.70866141732283472" right="0.70866141732283472" top="0.35433070866141736" bottom="0.35433070866141736" header="0.31496062992125984" footer="0.31496062992125984"/>
  <pageSetup paperSize="9" scale="35" orientation="portrait" r:id="rId7"/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K2619"/>
  <sheetViews>
    <sheetView topLeftCell="D7" zoomScale="70" zoomScaleNormal="70" workbookViewId="0">
      <selection activeCell="AJ175" sqref="AJ175"/>
    </sheetView>
  </sheetViews>
  <sheetFormatPr defaultColWidth="9.140625" defaultRowHeight="12.75" outlineLevelRow="1" outlineLevelCol="1" x14ac:dyDescent="0.25"/>
  <cols>
    <col min="1" max="1" width="14.28515625" style="6" hidden="1" customWidth="1" outlineLevel="1"/>
    <col min="2" max="2" width="8.42578125" style="6" hidden="1" customWidth="1" outlineLevel="1"/>
    <col min="3" max="3" width="9" style="6" hidden="1" customWidth="1" outlineLevel="1"/>
    <col min="4" max="4" width="19.7109375" style="6" customWidth="1" collapsed="1"/>
    <col min="5" max="5" width="8.28515625" style="6" customWidth="1"/>
    <col min="6" max="9" width="8.28515625" style="6" hidden="1" customWidth="1"/>
    <col min="10" max="10" width="8.28515625" style="5" hidden="1" customWidth="1"/>
    <col min="11" max="11" width="8.28515625" style="14" customWidth="1"/>
    <col min="12" max="12" width="32.28515625" style="5" customWidth="1"/>
    <col min="13" max="13" width="11.28515625" style="5" customWidth="1"/>
    <col min="14" max="14" width="8.5703125" style="5" customWidth="1"/>
    <col min="15" max="15" width="8.140625" style="4" customWidth="1"/>
    <col min="16" max="18" width="8.140625" style="8" hidden="1" customWidth="1" outlineLevel="1"/>
    <col min="19" max="19" width="11.7109375" style="8" hidden="1" customWidth="1" outlineLevel="1"/>
    <col min="20" max="20" width="12.140625" style="100" hidden="1" customWidth="1" outlineLevel="1"/>
    <col min="21" max="21" width="11.5703125" style="8" hidden="1" customWidth="1" outlineLevel="1"/>
    <col min="22" max="22" width="10.28515625" style="100" customWidth="1" collapsed="1"/>
    <col min="23" max="23" width="12.140625" style="8" hidden="1" customWidth="1" outlineLevel="1"/>
    <col min="24" max="24" width="11.5703125" style="8" hidden="1" customWidth="1" outlineLevel="1"/>
    <col min="25" max="25" width="11.28515625" style="107" hidden="1" customWidth="1" outlineLevel="1"/>
    <col min="26" max="26" width="12.28515625" style="8" hidden="1" customWidth="1" outlineLevel="1"/>
    <col min="27" max="27" width="12" style="8" hidden="1" customWidth="1" outlineLevel="1"/>
    <col min="28" max="28" width="12.7109375" style="8" hidden="1" customWidth="1" outlineLevel="1"/>
    <col min="29" max="29" width="11.42578125" style="8" hidden="1" customWidth="1" outlineLevel="1"/>
    <col min="30" max="30" width="11.42578125" style="8" hidden="1" customWidth="1" collapsed="1"/>
    <col min="31" max="31" width="10.42578125" style="8" hidden="1" customWidth="1" outlineLevel="1"/>
    <col min="32" max="32" width="10.5703125" style="8" hidden="1" customWidth="1" outlineLevel="1"/>
    <col min="33" max="33" width="11.5703125" style="8" hidden="1" customWidth="1" outlineLevel="1"/>
    <col min="34" max="34" width="12" style="176" hidden="1" customWidth="1" outlineLevel="1"/>
    <col min="35" max="35" width="11.28515625" style="8" hidden="1" customWidth="1" outlineLevel="1"/>
    <col min="36" max="36" width="13.5703125" style="86" customWidth="1" collapsed="1"/>
    <col min="37" max="37" width="13" style="86" customWidth="1"/>
    <col min="38" max="46" width="9.140625" style="6" customWidth="1"/>
    <col min="47" max="89" width="9.140625" style="6"/>
    <col min="90" max="16384" width="9.140625" style="5"/>
  </cols>
  <sheetData>
    <row r="1" spans="1:37" s="6" customFormat="1" ht="13.5" thickBot="1" x14ac:dyDescent="0.3">
      <c r="K1" s="14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176"/>
      <c r="AI1" s="8"/>
      <c r="AJ1" s="86"/>
      <c r="AK1" s="86"/>
    </row>
    <row r="2" spans="1:37" s="10" customFormat="1" ht="147" customHeight="1" thickBot="1" x14ac:dyDescent="0.3">
      <c r="A2" s="21" t="s">
        <v>729</v>
      </c>
      <c r="B2" s="21" t="s">
        <v>0</v>
      </c>
      <c r="C2" s="21" t="s">
        <v>47</v>
      </c>
      <c r="D2" s="249" t="s">
        <v>45</v>
      </c>
      <c r="E2" s="249" t="s">
        <v>46</v>
      </c>
      <c r="F2" s="249" t="s">
        <v>50</v>
      </c>
      <c r="G2" s="249" t="s">
        <v>51</v>
      </c>
      <c r="H2" s="249" t="s">
        <v>52</v>
      </c>
      <c r="I2" s="249" t="s">
        <v>66</v>
      </c>
      <c r="J2" s="249" t="s">
        <v>74</v>
      </c>
      <c r="K2" s="250" t="s">
        <v>623</v>
      </c>
      <c r="L2" s="249" t="s">
        <v>53</v>
      </c>
      <c r="M2" s="249" t="s">
        <v>789</v>
      </c>
      <c r="N2" s="251" t="s">
        <v>406</v>
      </c>
      <c r="O2" s="251" t="s">
        <v>55</v>
      </c>
      <c r="P2" s="252" t="s">
        <v>966</v>
      </c>
      <c r="Q2" s="252" t="s">
        <v>964</v>
      </c>
      <c r="R2" s="252" t="s">
        <v>967</v>
      </c>
      <c r="S2" s="252" t="s">
        <v>932</v>
      </c>
      <c r="T2" s="252" t="s">
        <v>931</v>
      </c>
      <c r="U2" s="252" t="s">
        <v>908</v>
      </c>
      <c r="V2" s="252" t="s">
        <v>909</v>
      </c>
      <c r="W2" s="252" t="s">
        <v>762</v>
      </c>
      <c r="X2" s="252" t="s">
        <v>763</v>
      </c>
      <c r="Y2" s="252" t="s">
        <v>764</v>
      </c>
      <c r="Z2" s="252" t="s">
        <v>765</v>
      </c>
      <c r="AA2" s="252" t="s">
        <v>766</v>
      </c>
      <c r="AB2" s="252" t="s">
        <v>767</v>
      </c>
      <c r="AC2" s="252" t="s">
        <v>768</v>
      </c>
      <c r="AD2" s="252" t="s">
        <v>618</v>
      </c>
      <c r="AE2" s="252" t="s">
        <v>769</v>
      </c>
      <c r="AF2" s="252" t="s">
        <v>770</v>
      </c>
      <c r="AG2" s="252" t="s">
        <v>771</v>
      </c>
      <c r="AH2" s="253" t="s">
        <v>772</v>
      </c>
      <c r="AI2" s="252"/>
      <c r="AJ2" s="254" t="s">
        <v>992</v>
      </c>
      <c r="AK2" s="255" t="s">
        <v>972</v>
      </c>
    </row>
    <row r="3" spans="1:37" ht="39" customHeight="1" x14ac:dyDescent="0.25">
      <c r="A3" s="65">
        <v>8216732401</v>
      </c>
      <c r="B3" s="9">
        <v>1</v>
      </c>
      <c r="C3" s="9" t="s">
        <v>257</v>
      </c>
      <c r="D3" s="9" t="s">
        <v>258</v>
      </c>
      <c r="E3" s="9" t="s">
        <v>259</v>
      </c>
      <c r="F3" s="9" t="s">
        <v>7</v>
      </c>
      <c r="G3" s="9" t="s">
        <v>260</v>
      </c>
      <c r="H3" s="9" t="s">
        <v>261</v>
      </c>
      <c r="I3" s="9" t="s">
        <v>75</v>
      </c>
      <c r="J3" s="7" t="s">
        <v>262</v>
      </c>
      <c r="K3" s="22" t="s">
        <v>688</v>
      </c>
      <c r="L3" s="77" t="s">
        <v>383</v>
      </c>
      <c r="M3" s="7" t="s">
        <v>816</v>
      </c>
      <c r="N3" s="7" t="s">
        <v>624</v>
      </c>
      <c r="O3" s="11" t="s">
        <v>34</v>
      </c>
      <c r="P3" s="113">
        <v>4.8000000000000001E-2</v>
      </c>
      <c r="Q3" s="113">
        <v>6.0100000000000001E-2</v>
      </c>
      <c r="R3" s="82">
        <v>1.2520833333333332</v>
      </c>
      <c r="S3" s="88">
        <v>4.8000000000000001E-2</v>
      </c>
      <c r="T3" s="89">
        <v>6.6100000000000006E-2</v>
      </c>
      <c r="U3" s="82">
        <f>T3/S3</f>
        <v>1.3770833333333334</v>
      </c>
      <c r="V3" s="42">
        <v>0.05</v>
      </c>
      <c r="W3" s="42">
        <v>9.1999999999999998E-2</v>
      </c>
      <c r="X3" s="42">
        <v>1.5E-3</v>
      </c>
      <c r="Y3" s="42">
        <v>9.1999999999999998E-3</v>
      </c>
      <c r="Z3" s="42">
        <v>9.1999999999999998E-3</v>
      </c>
      <c r="AA3" s="42">
        <v>3.4299999999999997E-2</v>
      </c>
      <c r="AB3" s="42">
        <v>3.5000000000000003E-2</v>
      </c>
      <c r="AC3" s="42">
        <v>4.2299999999999997E-2</v>
      </c>
      <c r="AD3" s="42">
        <v>4.2299999999999997E-2</v>
      </c>
      <c r="AE3" s="42">
        <v>6.8500000000000005E-2</v>
      </c>
      <c r="AF3" s="42">
        <v>7.1800000000000003E-2</v>
      </c>
      <c r="AG3" s="42">
        <v>7.46E-2</v>
      </c>
      <c r="AH3" s="179">
        <v>8.1900000000000001E-2</v>
      </c>
      <c r="AI3" s="82"/>
      <c r="AJ3" s="179">
        <v>8.1900000000000001E-2</v>
      </c>
      <c r="AK3" s="244">
        <f>AJ3/V3</f>
        <v>1.6379999999999999</v>
      </c>
    </row>
    <row r="4" spans="1:37" ht="169.5" customHeight="1" x14ac:dyDescent="0.25">
      <c r="A4" s="59">
        <v>8216732402</v>
      </c>
      <c r="B4" s="29">
        <f>B3+1</f>
        <v>2</v>
      </c>
      <c r="C4" s="29" t="s">
        <v>257</v>
      </c>
      <c r="D4" s="32" t="s">
        <v>258</v>
      </c>
      <c r="E4" s="32" t="s">
        <v>259</v>
      </c>
      <c r="F4" s="32" t="s">
        <v>7</v>
      </c>
      <c r="G4" s="32" t="s">
        <v>260</v>
      </c>
      <c r="H4" s="32" t="s">
        <v>261</v>
      </c>
      <c r="I4" s="32" t="s">
        <v>82</v>
      </c>
      <c r="J4" s="32" t="s">
        <v>264</v>
      </c>
      <c r="K4" s="22" t="s">
        <v>635</v>
      </c>
      <c r="L4" s="24" t="s">
        <v>384</v>
      </c>
      <c r="M4" s="25" t="s">
        <v>791</v>
      </c>
      <c r="N4" s="25" t="s">
        <v>624</v>
      </c>
      <c r="O4" s="40" t="s">
        <v>34</v>
      </c>
      <c r="P4" s="147">
        <v>0</v>
      </c>
      <c r="Q4" s="147">
        <v>0</v>
      </c>
      <c r="R4" s="148">
        <v>0</v>
      </c>
      <c r="S4" s="149">
        <v>0</v>
      </c>
      <c r="T4" s="150">
        <v>0</v>
      </c>
      <c r="U4" s="151">
        <v>0</v>
      </c>
      <c r="V4" s="239">
        <v>0</v>
      </c>
      <c r="W4" s="42">
        <v>0</v>
      </c>
      <c r="X4" s="42">
        <v>0</v>
      </c>
      <c r="Y4" s="42">
        <v>0</v>
      </c>
      <c r="Z4" s="42">
        <v>0</v>
      </c>
      <c r="AA4" s="42">
        <v>0</v>
      </c>
      <c r="AB4" s="42">
        <v>0</v>
      </c>
      <c r="AC4" s="42">
        <v>0</v>
      </c>
      <c r="AD4" s="42">
        <v>0</v>
      </c>
      <c r="AE4" s="42">
        <v>0</v>
      </c>
      <c r="AF4" s="42">
        <v>0</v>
      </c>
      <c r="AG4" s="42">
        <v>0</v>
      </c>
      <c r="AH4" s="98">
        <v>0</v>
      </c>
      <c r="AI4" s="83"/>
      <c r="AJ4" s="98">
        <v>0</v>
      </c>
      <c r="AK4" s="245"/>
    </row>
    <row r="5" spans="1:37" ht="126" customHeight="1" x14ac:dyDescent="0.25">
      <c r="A5" s="59">
        <v>8216657475</v>
      </c>
      <c r="B5" s="29">
        <f t="shared" ref="B5:B73" si="0">B4+1</f>
        <v>3</v>
      </c>
      <c r="C5" s="29" t="s">
        <v>257</v>
      </c>
      <c r="D5" s="29" t="s">
        <v>258</v>
      </c>
      <c r="E5" s="29" t="s">
        <v>266</v>
      </c>
      <c r="F5" s="29" t="s">
        <v>8</v>
      </c>
      <c r="G5" s="29" t="s">
        <v>260</v>
      </c>
      <c r="H5" s="29" t="s">
        <v>387</v>
      </c>
      <c r="I5" s="29" t="s">
        <v>75</v>
      </c>
      <c r="J5" s="25" t="s">
        <v>268</v>
      </c>
      <c r="K5" s="39" t="s">
        <v>689</v>
      </c>
      <c r="L5" s="24" t="s">
        <v>386</v>
      </c>
      <c r="M5" s="24" t="s">
        <v>791</v>
      </c>
      <c r="N5" s="25" t="s">
        <v>624</v>
      </c>
      <c r="O5" s="40" t="s">
        <v>34</v>
      </c>
      <c r="P5" s="113">
        <v>210</v>
      </c>
      <c r="Q5" s="113">
        <v>210</v>
      </c>
      <c r="R5" s="114">
        <v>1</v>
      </c>
      <c r="S5" s="30">
        <v>336</v>
      </c>
      <c r="T5" s="41">
        <v>342</v>
      </c>
      <c r="U5" s="83">
        <f t="shared" ref="U5:U11" si="1">T5/S5</f>
        <v>1.0178571428571428</v>
      </c>
      <c r="V5" s="42">
        <v>384</v>
      </c>
      <c r="W5" s="42">
        <v>342</v>
      </c>
      <c r="X5" s="42">
        <v>342</v>
      </c>
      <c r="Y5" s="42">
        <v>342</v>
      </c>
      <c r="Z5" s="42">
        <v>342</v>
      </c>
      <c r="AA5" s="42">
        <v>342</v>
      </c>
      <c r="AB5" s="42">
        <v>353</v>
      </c>
      <c r="AC5" s="42">
        <v>342</v>
      </c>
      <c r="AD5" s="42">
        <v>363</v>
      </c>
      <c r="AE5" s="42">
        <v>392</v>
      </c>
      <c r="AF5" s="42">
        <v>396</v>
      </c>
      <c r="AG5" s="42">
        <v>383</v>
      </c>
      <c r="AH5" s="98">
        <v>387</v>
      </c>
      <c r="AI5" s="83"/>
      <c r="AJ5" s="98">
        <v>387</v>
      </c>
      <c r="AK5" s="244">
        <f>AJ5/V5</f>
        <v>1.0078125</v>
      </c>
    </row>
    <row r="6" spans="1:37" ht="69.75" customHeight="1" x14ac:dyDescent="0.25">
      <c r="A6" s="59">
        <v>8545787114</v>
      </c>
      <c r="B6" s="29">
        <f t="shared" si="0"/>
        <v>4</v>
      </c>
      <c r="C6" s="29" t="s">
        <v>257</v>
      </c>
      <c r="D6" s="29" t="s">
        <v>258</v>
      </c>
      <c r="E6" s="29" t="s">
        <v>266</v>
      </c>
      <c r="F6" s="29" t="s">
        <v>8</v>
      </c>
      <c r="G6" s="29" t="s">
        <v>260</v>
      </c>
      <c r="H6" s="29" t="s">
        <v>387</v>
      </c>
      <c r="I6" s="29" t="s">
        <v>82</v>
      </c>
      <c r="J6" s="25" t="s">
        <v>274</v>
      </c>
      <c r="K6" s="39" t="s">
        <v>691</v>
      </c>
      <c r="L6" s="24" t="s">
        <v>389</v>
      </c>
      <c r="M6" s="24" t="s">
        <v>792</v>
      </c>
      <c r="N6" s="25" t="s">
        <v>624</v>
      </c>
      <c r="O6" s="40" t="s">
        <v>34</v>
      </c>
      <c r="P6" s="113">
        <v>15</v>
      </c>
      <c r="Q6" s="113">
        <v>15</v>
      </c>
      <c r="R6" s="114">
        <v>1</v>
      </c>
      <c r="S6" s="30">
        <v>20</v>
      </c>
      <c r="T6" s="41">
        <v>20.36</v>
      </c>
      <c r="U6" s="83">
        <f t="shared" si="1"/>
        <v>1.018</v>
      </c>
      <c r="V6" s="42">
        <v>25</v>
      </c>
      <c r="W6" s="42" t="s">
        <v>930</v>
      </c>
      <c r="X6" s="42">
        <v>0</v>
      </c>
      <c r="Y6" s="42">
        <v>0</v>
      </c>
      <c r="Z6" s="42">
        <v>10.5</v>
      </c>
      <c r="AA6" s="42">
        <v>15.5</v>
      </c>
      <c r="AB6" s="42">
        <v>16.100000000000001</v>
      </c>
      <c r="AC6" s="42">
        <v>16.100000000000001</v>
      </c>
      <c r="AD6" s="42">
        <v>16.100000000000001</v>
      </c>
      <c r="AE6" s="42">
        <v>20</v>
      </c>
      <c r="AF6" s="42">
        <v>20</v>
      </c>
      <c r="AG6" s="42">
        <v>25.4</v>
      </c>
      <c r="AH6" s="98">
        <v>25.4</v>
      </c>
      <c r="AI6" s="83"/>
      <c r="AJ6" s="98">
        <v>25.4</v>
      </c>
      <c r="AK6" s="244">
        <f t="shared" ref="AK6:AK54" si="2">AJ6/V6</f>
        <v>1.016</v>
      </c>
    </row>
    <row r="7" spans="1:37" ht="78" customHeight="1" x14ac:dyDescent="0.25">
      <c r="A7" s="59">
        <v>8224202266</v>
      </c>
      <c r="B7" s="29">
        <f t="shared" si="0"/>
        <v>5</v>
      </c>
      <c r="C7" s="29" t="s">
        <v>257</v>
      </c>
      <c r="D7" s="29" t="s">
        <v>258</v>
      </c>
      <c r="E7" s="29" t="s">
        <v>266</v>
      </c>
      <c r="F7" s="29" t="s">
        <v>948</v>
      </c>
      <c r="G7" s="29" t="s">
        <v>260</v>
      </c>
      <c r="H7" s="29" t="s">
        <v>387</v>
      </c>
      <c r="I7" s="29" t="s">
        <v>82</v>
      </c>
      <c r="J7" s="25" t="s">
        <v>274</v>
      </c>
      <c r="K7" s="39" t="s">
        <v>690</v>
      </c>
      <c r="L7" s="24" t="s">
        <v>275</v>
      </c>
      <c r="M7" s="24" t="s">
        <v>791</v>
      </c>
      <c r="N7" s="25" t="s">
        <v>624</v>
      </c>
      <c r="O7" s="40" t="s">
        <v>34</v>
      </c>
      <c r="P7" s="113">
        <v>1</v>
      </c>
      <c r="Q7" s="113">
        <v>1</v>
      </c>
      <c r="R7" s="114">
        <v>1</v>
      </c>
      <c r="S7" s="30">
        <v>2</v>
      </c>
      <c r="T7" s="41">
        <v>2</v>
      </c>
      <c r="U7" s="83">
        <f t="shared" si="1"/>
        <v>1</v>
      </c>
      <c r="V7" s="42">
        <v>3</v>
      </c>
      <c r="W7" s="42">
        <v>0</v>
      </c>
      <c r="X7" s="42">
        <v>2</v>
      </c>
      <c r="Y7" s="42">
        <v>2</v>
      </c>
      <c r="Z7" s="42">
        <v>2</v>
      </c>
      <c r="AA7" s="42">
        <v>2</v>
      </c>
      <c r="AB7" s="42">
        <v>2</v>
      </c>
      <c r="AC7" s="42">
        <v>2</v>
      </c>
      <c r="AD7" s="42">
        <v>2</v>
      </c>
      <c r="AE7" s="42">
        <v>2</v>
      </c>
      <c r="AF7" s="42">
        <v>2</v>
      </c>
      <c r="AG7" s="42">
        <v>2</v>
      </c>
      <c r="AH7" s="98">
        <v>3</v>
      </c>
      <c r="AI7" s="83"/>
      <c r="AJ7" s="98">
        <v>3</v>
      </c>
      <c r="AK7" s="244">
        <f>AJ7/V7</f>
        <v>1</v>
      </c>
    </row>
    <row r="8" spans="1:37" ht="85.5" customHeight="1" x14ac:dyDescent="0.25">
      <c r="A8" s="59">
        <v>8216657474</v>
      </c>
      <c r="B8" s="29">
        <f t="shared" si="0"/>
        <v>6</v>
      </c>
      <c r="C8" s="29" t="s">
        <v>257</v>
      </c>
      <c r="D8" s="29" t="s">
        <v>258</v>
      </c>
      <c r="E8" s="29" t="s">
        <v>266</v>
      </c>
      <c r="F8" s="29" t="s">
        <v>8</v>
      </c>
      <c r="G8" s="29" t="s">
        <v>260</v>
      </c>
      <c r="H8" s="29" t="s">
        <v>387</v>
      </c>
      <c r="I8" s="29" t="s">
        <v>82</v>
      </c>
      <c r="J8" s="25" t="s">
        <v>274</v>
      </c>
      <c r="K8" s="39" t="s">
        <v>693</v>
      </c>
      <c r="L8" s="24" t="s">
        <v>390</v>
      </c>
      <c r="M8" s="24" t="s">
        <v>795</v>
      </c>
      <c r="N8" s="25" t="s">
        <v>624</v>
      </c>
      <c r="O8" s="40" t="s">
        <v>34</v>
      </c>
      <c r="P8" s="113">
        <v>1</v>
      </c>
      <c r="Q8" s="113">
        <v>1</v>
      </c>
      <c r="R8" s="114">
        <v>1</v>
      </c>
      <c r="S8" s="36">
        <v>1</v>
      </c>
      <c r="T8" s="42">
        <v>1</v>
      </c>
      <c r="U8" s="83">
        <f t="shared" si="1"/>
        <v>1</v>
      </c>
      <c r="V8" s="42">
        <v>1</v>
      </c>
      <c r="W8" s="42" t="s">
        <v>930</v>
      </c>
      <c r="X8" s="42"/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98">
        <v>1</v>
      </c>
      <c r="AI8" s="83"/>
      <c r="AJ8" s="98">
        <v>1</v>
      </c>
      <c r="AK8" s="244">
        <f t="shared" si="2"/>
        <v>1</v>
      </c>
    </row>
    <row r="9" spans="1:37" ht="69.75" customHeight="1" x14ac:dyDescent="0.25">
      <c r="A9" s="59">
        <v>8545787150</v>
      </c>
      <c r="B9" s="29">
        <f t="shared" si="0"/>
        <v>7</v>
      </c>
      <c r="C9" s="29" t="s">
        <v>257</v>
      </c>
      <c r="D9" s="29" t="s">
        <v>258</v>
      </c>
      <c r="E9" s="29" t="s">
        <v>266</v>
      </c>
      <c r="F9" s="29" t="s">
        <v>8</v>
      </c>
      <c r="G9" s="29" t="s">
        <v>260</v>
      </c>
      <c r="H9" s="29" t="s">
        <v>387</v>
      </c>
      <c r="I9" s="29" t="s">
        <v>82</v>
      </c>
      <c r="J9" s="25" t="s">
        <v>274</v>
      </c>
      <c r="K9" s="39" t="s">
        <v>907</v>
      </c>
      <c r="L9" s="24" t="s">
        <v>391</v>
      </c>
      <c r="M9" s="24" t="s">
        <v>795</v>
      </c>
      <c r="N9" s="25" t="s">
        <v>624</v>
      </c>
      <c r="O9" s="40" t="s">
        <v>34</v>
      </c>
      <c r="P9" s="113">
        <v>1</v>
      </c>
      <c r="Q9" s="113">
        <v>1</v>
      </c>
      <c r="R9" s="114">
        <v>1</v>
      </c>
      <c r="S9" s="30">
        <v>1</v>
      </c>
      <c r="T9" s="30">
        <v>1</v>
      </c>
      <c r="U9" s="83">
        <f t="shared" si="1"/>
        <v>1</v>
      </c>
      <c r="V9" s="42" t="s">
        <v>947</v>
      </c>
      <c r="W9" s="42">
        <v>0</v>
      </c>
      <c r="X9" s="42"/>
      <c r="Y9" s="42">
        <v>0</v>
      </c>
      <c r="Z9" s="42" t="s">
        <v>774</v>
      </c>
      <c r="AA9" s="42" t="s">
        <v>774</v>
      </c>
      <c r="AB9" s="42" t="s">
        <v>774</v>
      </c>
      <c r="AC9" s="42" t="s">
        <v>774</v>
      </c>
      <c r="AD9" s="42" t="s">
        <v>774</v>
      </c>
      <c r="AE9" s="42" t="s">
        <v>774</v>
      </c>
      <c r="AF9" s="42" t="s">
        <v>774</v>
      </c>
      <c r="AG9" s="42" t="s">
        <v>774</v>
      </c>
      <c r="AH9" s="42" t="s">
        <v>774</v>
      </c>
      <c r="AI9" s="42" t="s">
        <v>774</v>
      </c>
      <c r="AJ9" s="42" t="s">
        <v>774</v>
      </c>
      <c r="AK9" s="244"/>
    </row>
    <row r="10" spans="1:37" ht="127.5" customHeight="1" x14ac:dyDescent="0.25">
      <c r="A10" s="59">
        <v>8216657472</v>
      </c>
      <c r="B10" s="29">
        <f t="shared" si="0"/>
        <v>8</v>
      </c>
      <c r="C10" s="29" t="s">
        <v>257</v>
      </c>
      <c r="D10" s="29" t="s">
        <v>258</v>
      </c>
      <c r="E10" s="29" t="s">
        <v>266</v>
      </c>
      <c r="F10" s="29" t="s">
        <v>8</v>
      </c>
      <c r="G10" s="29" t="s">
        <v>260</v>
      </c>
      <c r="H10" s="29" t="s">
        <v>387</v>
      </c>
      <c r="I10" s="29" t="s">
        <v>82</v>
      </c>
      <c r="J10" s="25" t="s">
        <v>274</v>
      </c>
      <c r="K10" s="39" t="s">
        <v>692</v>
      </c>
      <c r="L10" s="24" t="s">
        <v>392</v>
      </c>
      <c r="M10" s="24" t="s">
        <v>795</v>
      </c>
      <c r="N10" s="25" t="s">
        <v>624</v>
      </c>
      <c r="O10" s="40" t="s">
        <v>34</v>
      </c>
      <c r="P10" s="113">
        <v>1</v>
      </c>
      <c r="Q10" s="113">
        <v>1</v>
      </c>
      <c r="R10" s="114">
        <v>1</v>
      </c>
      <c r="S10" s="36">
        <v>1</v>
      </c>
      <c r="T10" s="42">
        <v>1</v>
      </c>
      <c r="U10" s="83">
        <f t="shared" si="1"/>
        <v>1</v>
      </c>
      <c r="V10" s="42">
        <v>1</v>
      </c>
      <c r="W10" s="42" t="s">
        <v>930</v>
      </c>
      <c r="X10" s="42"/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1</v>
      </c>
      <c r="AH10" s="98">
        <v>1</v>
      </c>
      <c r="AI10" s="83"/>
      <c r="AJ10" s="98">
        <v>1</v>
      </c>
      <c r="AK10" s="244">
        <f t="shared" si="2"/>
        <v>1</v>
      </c>
    </row>
    <row r="11" spans="1:37" ht="72" customHeight="1" x14ac:dyDescent="0.25">
      <c r="A11" s="59">
        <v>8567706139</v>
      </c>
      <c r="B11" s="29">
        <f t="shared" si="0"/>
        <v>9</v>
      </c>
      <c r="C11" s="29" t="s">
        <v>257</v>
      </c>
      <c r="D11" s="29" t="s">
        <v>258</v>
      </c>
      <c r="E11" s="29" t="s">
        <v>279</v>
      </c>
      <c r="F11" s="29" t="s">
        <v>9</v>
      </c>
      <c r="G11" s="29" t="s">
        <v>260</v>
      </c>
      <c r="H11" s="29" t="s">
        <v>398</v>
      </c>
      <c r="I11" s="29" t="s">
        <v>75</v>
      </c>
      <c r="J11" s="25" t="s">
        <v>400</v>
      </c>
      <c r="K11" s="39" t="s">
        <v>887</v>
      </c>
      <c r="L11" s="24" t="s">
        <v>399</v>
      </c>
      <c r="M11" s="25" t="s">
        <v>799</v>
      </c>
      <c r="N11" s="25" t="s">
        <v>624</v>
      </c>
      <c r="O11" s="40" t="s">
        <v>34</v>
      </c>
      <c r="P11" s="113">
        <v>15.39</v>
      </c>
      <c r="Q11" s="113">
        <v>29.7</v>
      </c>
      <c r="R11" s="114">
        <v>1.9298245614035086</v>
      </c>
      <c r="S11" s="30">
        <v>33.29</v>
      </c>
      <c r="T11" s="41">
        <v>43.46</v>
      </c>
      <c r="U11" s="83">
        <f t="shared" si="1"/>
        <v>1.3054971462901772</v>
      </c>
      <c r="V11" s="42">
        <v>33.29</v>
      </c>
      <c r="W11" s="42">
        <v>50.86</v>
      </c>
      <c r="X11" s="42">
        <v>52.88</v>
      </c>
      <c r="Y11" s="42">
        <v>52.88</v>
      </c>
      <c r="Z11" s="42">
        <v>52.88</v>
      </c>
      <c r="AA11" s="42">
        <v>52.88</v>
      </c>
      <c r="AB11" s="42">
        <v>33.29</v>
      </c>
      <c r="AC11" s="42"/>
      <c r="AD11" s="42">
        <v>52.88</v>
      </c>
      <c r="AE11" s="42">
        <v>52.88</v>
      </c>
      <c r="AF11" s="42">
        <v>52.88</v>
      </c>
      <c r="AG11" s="42">
        <v>52.88</v>
      </c>
      <c r="AH11" s="98">
        <v>52.88</v>
      </c>
      <c r="AI11" s="83"/>
      <c r="AJ11" s="98">
        <v>52.88</v>
      </c>
      <c r="AK11" s="244">
        <f t="shared" si="2"/>
        <v>1.5884650045058577</v>
      </c>
    </row>
    <row r="12" spans="1:37" ht="93" customHeight="1" x14ac:dyDescent="0.25">
      <c r="A12" s="59">
        <v>8564349711</v>
      </c>
      <c r="B12" s="29">
        <f t="shared" si="0"/>
        <v>10</v>
      </c>
      <c r="C12" s="29" t="s">
        <v>257</v>
      </c>
      <c r="D12" s="29" t="s">
        <v>258</v>
      </c>
      <c r="E12" s="29" t="s">
        <v>285</v>
      </c>
      <c r="F12" s="29" t="s">
        <v>10</v>
      </c>
      <c r="G12" s="29" t="s">
        <v>286</v>
      </c>
      <c r="H12" s="29" t="s">
        <v>287</v>
      </c>
      <c r="I12" s="29" t="s">
        <v>75</v>
      </c>
      <c r="J12" s="25" t="s">
        <v>288</v>
      </c>
      <c r="K12" s="39" t="s">
        <v>660</v>
      </c>
      <c r="L12" s="24" t="s">
        <v>401</v>
      </c>
      <c r="M12" s="25" t="s">
        <v>794</v>
      </c>
      <c r="N12" s="25" t="s">
        <v>624</v>
      </c>
      <c r="O12" s="40" t="s">
        <v>34</v>
      </c>
      <c r="P12" s="117">
        <v>1</v>
      </c>
      <c r="Q12" s="117">
        <v>0</v>
      </c>
      <c r="R12" s="118">
        <v>0</v>
      </c>
      <c r="S12" s="122">
        <v>0</v>
      </c>
      <c r="T12" s="123">
        <v>0</v>
      </c>
      <c r="U12" s="120"/>
      <c r="V12" s="42">
        <v>5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98">
        <v>1</v>
      </c>
      <c r="AI12" s="83"/>
      <c r="AJ12" s="98">
        <v>1</v>
      </c>
      <c r="AK12" s="244">
        <f t="shared" si="2"/>
        <v>0.2</v>
      </c>
    </row>
    <row r="13" spans="1:37" ht="77.25" customHeight="1" x14ac:dyDescent="0.25">
      <c r="A13" s="59">
        <v>8216757749</v>
      </c>
      <c r="B13" s="29">
        <f>B12+1</f>
        <v>11</v>
      </c>
      <c r="C13" s="29" t="s">
        <v>257</v>
      </c>
      <c r="D13" s="29" t="s">
        <v>292</v>
      </c>
      <c r="E13" s="29" t="s">
        <v>293</v>
      </c>
      <c r="F13" s="29" t="s">
        <v>294</v>
      </c>
      <c r="G13" s="29" t="s">
        <v>286</v>
      </c>
      <c r="H13" s="29" t="s">
        <v>287</v>
      </c>
      <c r="I13" s="29" t="s">
        <v>82</v>
      </c>
      <c r="J13" s="25" t="s">
        <v>297</v>
      </c>
      <c r="K13" s="39" t="s">
        <v>625</v>
      </c>
      <c r="L13" s="24" t="s">
        <v>402</v>
      </c>
      <c r="M13" s="25" t="s">
        <v>817</v>
      </c>
      <c r="N13" s="25" t="s">
        <v>624</v>
      </c>
      <c r="O13" s="40" t="s">
        <v>34</v>
      </c>
      <c r="P13" s="113">
        <v>7.5600000000000001E-2</v>
      </c>
      <c r="Q13" s="113">
        <v>7.5600000000000001E-2</v>
      </c>
      <c r="R13" s="114">
        <v>1</v>
      </c>
      <c r="S13" s="28">
        <v>6.4899999999999999E-2</v>
      </c>
      <c r="T13" s="28">
        <v>6.4899999999999999E-2</v>
      </c>
      <c r="U13" s="83">
        <f>T13/S13</f>
        <v>1</v>
      </c>
      <c r="V13" s="42">
        <v>6.4899999999999999E-2</v>
      </c>
      <c r="W13" s="93">
        <v>6.4899999999999999E-2</v>
      </c>
      <c r="X13" s="93">
        <v>6.4899999999999999E-2</v>
      </c>
      <c r="Y13" s="93">
        <v>6.4899999999999999E-2</v>
      </c>
      <c r="Z13" s="93">
        <v>6.4899999999999999E-2</v>
      </c>
      <c r="AA13" s="93">
        <v>6.4899999999999999E-2</v>
      </c>
      <c r="AB13" s="93">
        <v>6.4899999999999999E-2</v>
      </c>
      <c r="AC13" s="93">
        <v>6.4899999999999999E-2</v>
      </c>
      <c r="AD13" s="93">
        <v>6.4899999999999999E-2</v>
      </c>
      <c r="AE13" s="93">
        <v>6.4899999999999999E-2</v>
      </c>
      <c r="AF13" s="93">
        <v>6.4899999999999999E-2</v>
      </c>
      <c r="AG13" s="93">
        <v>6.4899999999999999E-2</v>
      </c>
      <c r="AH13" s="97">
        <v>6.4899999999999999E-2</v>
      </c>
      <c r="AI13" s="83"/>
      <c r="AJ13" s="97">
        <v>6.4899999999999999E-2</v>
      </c>
      <c r="AK13" s="244">
        <f t="shared" si="2"/>
        <v>1</v>
      </c>
    </row>
    <row r="14" spans="1:37" ht="52.5" customHeight="1" x14ac:dyDescent="0.25">
      <c r="A14" s="59">
        <v>8216757750</v>
      </c>
      <c r="B14" s="29">
        <f>B13+1</f>
        <v>12</v>
      </c>
      <c r="C14" s="29" t="s">
        <v>257</v>
      </c>
      <c r="D14" s="29" t="s">
        <v>292</v>
      </c>
      <c r="E14" s="29" t="s">
        <v>293</v>
      </c>
      <c r="F14" s="29" t="s">
        <v>294</v>
      </c>
      <c r="G14" s="29" t="s">
        <v>286</v>
      </c>
      <c r="H14" s="29" t="s">
        <v>287</v>
      </c>
      <c r="I14" s="29" t="s">
        <v>82</v>
      </c>
      <c r="J14" s="25" t="s">
        <v>297</v>
      </c>
      <c r="K14" s="39" t="s">
        <v>619</v>
      </c>
      <c r="L14" s="24" t="s">
        <v>403</v>
      </c>
      <c r="M14" s="25" t="s">
        <v>817</v>
      </c>
      <c r="N14" s="25" t="s">
        <v>624</v>
      </c>
      <c r="O14" s="40" t="s">
        <v>34</v>
      </c>
      <c r="P14" s="113">
        <v>0.22</v>
      </c>
      <c r="Q14" s="113">
        <v>0.22</v>
      </c>
      <c r="R14" s="114">
        <v>1</v>
      </c>
      <c r="S14" s="30">
        <v>0.14000000000000001</v>
      </c>
      <c r="T14" s="33">
        <v>0.14000000000000001</v>
      </c>
      <c r="U14" s="83">
        <f>T14/S14</f>
        <v>1</v>
      </c>
      <c r="V14" s="42">
        <v>0.14000000000000001</v>
      </c>
      <c r="W14" s="93">
        <v>0.14000000000000001</v>
      </c>
      <c r="X14" s="93">
        <v>0.14000000000000001</v>
      </c>
      <c r="Y14" s="93">
        <v>0.14000000000000001</v>
      </c>
      <c r="Z14" s="93">
        <v>0.14000000000000001</v>
      </c>
      <c r="AA14" s="93">
        <v>0.14000000000000001</v>
      </c>
      <c r="AB14" s="93">
        <v>0.14000000000000001</v>
      </c>
      <c r="AC14" s="93">
        <v>0.14000000000000001</v>
      </c>
      <c r="AD14" s="93">
        <v>0.14000000000000001</v>
      </c>
      <c r="AE14" s="93">
        <v>0.14000000000000001</v>
      </c>
      <c r="AF14" s="93">
        <v>0.14000000000000001</v>
      </c>
      <c r="AG14" s="93">
        <v>0.14000000000000001</v>
      </c>
      <c r="AH14" s="177">
        <v>0.14000000000000001</v>
      </c>
      <c r="AI14" s="83"/>
      <c r="AJ14" s="177">
        <v>0.14000000000000001</v>
      </c>
      <c r="AK14" s="244">
        <f t="shared" si="2"/>
        <v>1</v>
      </c>
    </row>
    <row r="15" spans="1:37" ht="69" customHeight="1" x14ac:dyDescent="0.25">
      <c r="A15" s="59">
        <v>8489608912</v>
      </c>
      <c r="B15" s="29">
        <f t="shared" si="0"/>
        <v>13</v>
      </c>
      <c r="C15" s="29" t="s">
        <v>257</v>
      </c>
      <c r="D15" s="29" t="s">
        <v>292</v>
      </c>
      <c r="E15" s="29" t="s">
        <v>293</v>
      </c>
      <c r="F15" s="29" t="s">
        <v>294</v>
      </c>
      <c r="G15" s="29" t="s">
        <v>286</v>
      </c>
      <c r="H15" s="29" t="s">
        <v>287</v>
      </c>
      <c r="I15" s="29" t="s">
        <v>82</v>
      </c>
      <c r="J15" s="25" t="s">
        <v>297</v>
      </c>
      <c r="K15" s="39" t="s">
        <v>622</v>
      </c>
      <c r="L15" s="24" t="s">
        <v>404</v>
      </c>
      <c r="M15" s="25" t="s">
        <v>792</v>
      </c>
      <c r="N15" s="25" t="s">
        <v>624</v>
      </c>
      <c r="O15" s="40" t="s">
        <v>34</v>
      </c>
      <c r="P15" s="113" t="s">
        <v>968</v>
      </c>
      <c r="Q15" s="113" t="s">
        <v>968</v>
      </c>
      <c r="R15" s="114" t="s">
        <v>774</v>
      </c>
      <c r="S15" s="33">
        <v>0</v>
      </c>
      <c r="T15" s="33">
        <v>0</v>
      </c>
      <c r="U15" s="83"/>
      <c r="V15" s="116" t="s">
        <v>622</v>
      </c>
      <c r="W15" s="116" t="s">
        <v>622</v>
      </c>
      <c r="X15" s="116"/>
      <c r="Y15" s="116" t="s">
        <v>774</v>
      </c>
      <c r="Z15" s="116" t="s">
        <v>774</v>
      </c>
      <c r="AA15" s="116" t="s">
        <v>774</v>
      </c>
      <c r="AB15" s="116" t="s">
        <v>774</v>
      </c>
      <c r="AC15" s="116" t="s">
        <v>622</v>
      </c>
      <c r="AD15" s="116" t="s">
        <v>622</v>
      </c>
      <c r="AE15" s="116" t="s">
        <v>622</v>
      </c>
      <c r="AF15" s="116" t="s">
        <v>622</v>
      </c>
      <c r="AG15" s="116" t="s">
        <v>622</v>
      </c>
      <c r="AH15" s="95" t="s">
        <v>622</v>
      </c>
      <c r="AI15" s="116" t="s">
        <v>622</v>
      </c>
      <c r="AJ15" s="95" t="s">
        <v>622</v>
      </c>
      <c r="AK15" s="244"/>
    </row>
    <row r="16" spans="1:37" ht="52.5" customHeight="1" x14ac:dyDescent="0.25">
      <c r="A16" s="59">
        <v>8683055992</v>
      </c>
      <c r="B16" s="29">
        <f t="shared" si="0"/>
        <v>14</v>
      </c>
      <c r="C16" s="29" t="s">
        <v>257</v>
      </c>
      <c r="D16" s="29" t="s">
        <v>292</v>
      </c>
      <c r="E16" s="29" t="s">
        <v>293</v>
      </c>
      <c r="F16" s="29" t="s">
        <v>294</v>
      </c>
      <c r="G16" s="29" t="s">
        <v>286</v>
      </c>
      <c r="H16" s="29" t="s">
        <v>287</v>
      </c>
      <c r="I16" s="29" t="s">
        <v>82</v>
      </c>
      <c r="J16" s="25" t="s">
        <v>297</v>
      </c>
      <c r="K16" s="39" t="s">
        <v>620</v>
      </c>
      <c r="L16" s="24" t="s">
        <v>40</v>
      </c>
      <c r="M16" s="25" t="s">
        <v>818</v>
      </c>
      <c r="N16" s="25" t="s">
        <v>624</v>
      </c>
      <c r="O16" s="40" t="s">
        <v>34</v>
      </c>
      <c r="P16" s="113">
        <v>0</v>
      </c>
      <c r="Q16" s="113">
        <v>0</v>
      </c>
      <c r="R16" s="114">
        <v>0</v>
      </c>
      <c r="S16" s="33">
        <v>0</v>
      </c>
      <c r="T16" s="33">
        <v>0</v>
      </c>
      <c r="U16" s="83"/>
      <c r="V16" s="42">
        <v>0</v>
      </c>
      <c r="W16" s="90">
        <v>0</v>
      </c>
      <c r="X16" s="90">
        <v>0</v>
      </c>
      <c r="Y16" s="90">
        <v>0</v>
      </c>
      <c r="Z16" s="90">
        <v>0</v>
      </c>
      <c r="AA16" s="90">
        <v>0</v>
      </c>
      <c r="AB16" s="90">
        <v>0</v>
      </c>
      <c r="AC16" s="90">
        <v>0</v>
      </c>
      <c r="AD16" s="90">
        <v>0</v>
      </c>
      <c r="AE16" s="90">
        <v>0</v>
      </c>
      <c r="AF16" s="90">
        <v>0</v>
      </c>
      <c r="AG16" s="90">
        <v>0</v>
      </c>
      <c r="AH16" s="90">
        <v>0</v>
      </c>
      <c r="AI16" s="83"/>
      <c r="AJ16" s="90">
        <v>0</v>
      </c>
      <c r="AK16" s="244"/>
    </row>
    <row r="17" spans="1:37" ht="52.5" customHeight="1" x14ac:dyDescent="0.25">
      <c r="A17" s="59">
        <v>8219030408</v>
      </c>
      <c r="B17" s="29">
        <f t="shared" si="0"/>
        <v>15</v>
      </c>
      <c r="C17" s="29" t="s">
        <v>257</v>
      </c>
      <c r="D17" s="29" t="s">
        <v>292</v>
      </c>
      <c r="E17" s="29" t="s">
        <v>293</v>
      </c>
      <c r="F17" s="29" t="s">
        <v>294</v>
      </c>
      <c r="G17" s="29" t="s">
        <v>286</v>
      </c>
      <c r="H17" s="29" t="s">
        <v>287</v>
      </c>
      <c r="I17" s="29" t="s">
        <v>82</v>
      </c>
      <c r="J17" s="29" t="s">
        <v>297</v>
      </c>
      <c r="K17" s="43" t="s">
        <v>617</v>
      </c>
      <c r="L17" s="38" t="s">
        <v>38</v>
      </c>
      <c r="M17" s="44" t="s">
        <v>791</v>
      </c>
      <c r="N17" s="29" t="s">
        <v>50</v>
      </c>
      <c r="O17" s="45" t="s">
        <v>30</v>
      </c>
      <c r="P17" s="113">
        <v>9</v>
      </c>
      <c r="Q17" s="113">
        <v>0</v>
      </c>
      <c r="R17" s="114">
        <v>0</v>
      </c>
      <c r="S17" s="33">
        <v>0</v>
      </c>
      <c r="T17" s="33">
        <v>0</v>
      </c>
      <c r="U17" s="83"/>
      <c r="V17" s="42" t="s">
        <v>947</v>
      </c>
      <c r="W17" s="90">
        <v>0</v>
      </c>
      <c r="X17" s="90"/>
      <c r="Y17" s="90" t="s">
        <v>774</v>
      </c>
      <c r="Z17" s="90" t="s">
        <v>774</v>
      </c>
      <c r="AA17" s="90" t="s">
        <v>774</v>
      </c>
      <c r="AB17" s="90" t="s">
        <v>774</v>
      </c>
      <c r="AC17" s="42" t="s">
        <v>947</v>
      </c>
      <c r="AD17" s="42" t="s">
        <v>774</v>
      </c>
      <c r="AE17" s="42" t="s">
        <v>774</v>
      </c>
      <c r="AF17" s="42" t="s">
        <v>774</v>
      </c>
      <c r="AG17" s="42"/>
      <c r="AH17" s="95" t="s">
        <v>774</v>
      </c>
      <c r="AI17" s="83"/>
      <c r="AJ17" s="95" t="s">
        <v>774</v>
      </c>
      <c r="AK17" s="244"/>
    </row>
    <row r="18" spans="1:37" ht="52.5" customHeight="1" x14ac:dyDescent="0.25">
      <c r="A18" s="59">
        <v>8219038959</v>
      </c>
      <c r="B18" s="29">
        <f t="shared" si="0"/>
        <v>16</v>
      </c>
      <c r="C18" s="29" t="s">
        <v>257</v>
      </c>
      <c r="D18" s="29" t="s">
        <v>292</v>
      </c>
      <c r="E18" s="29" t="s">
        <v>293</v>
      </c>
      <c r="F18" s="29" t="s">
        <v>294</v>
      </c>
      <c r="G18" s="29" t="s">
        <v>286</v>
      </c>
      <c r="H18" s="29" t="s">
        <v>287</v>
      </c>
      <c r="I18" s="29" t="s">
        <v>82</v>
      </c>
      <c r="J18" s="29" t="s">
        <v>297</v>
      </c>
      <c r="K18" s="43" t="s">
        <v>621</v>
      </c>
      <c r="L18" s="38" t="s">
        <v>39</v>
      </c>
      <c r="M18" s="44" t="s">
        <v>819</v>
      </c>
      <c r="N18" s="29" t="s">
        <v>50</v>
      </c>
      <c r="O18" s="45" t="s">
        <v>30</v>
      </c>
      <c r="P18" s="113">
        <v>761</v>
      </c>
      <c r="Q18" s="113">
        <v>449.9</v>
      </c>
      <c r="R18" s="114">
        <v>0.59119579500657027</v>
      </c>
      <c r="S18" s="33">
        <v>0</v>
      </c>
      <c r="T18" s="33">
        <v>0</v>
      </c>
      <c r="U18" s="83"/>
      <c r="V18" s="42" t="s">
        <v>947</v>
      </c>
      <c r="W18" s="90">
        <v>0</v>
      </c>
      <c r="X18" s="90"/>
      <c r="Y18" s="115">
        <v>76.400000000000006</v>
      </c>
      <c r="Z18" s="115">
        <v>101.2</v>
      </c>
      <c r="AA18" s="115">
        <v>130.30000000000001</v>
      </c>
      <c r="AB18" s="115">
        <v>130.30000000000001</v>
      </c>
      <c r="AC18" s="42" t="s">
        <v>947</v>
      </c>
      <c r="AD18" s="42">
        <v>233.6</v>
      </c>
      <c r="AE18" s="42">
        <v>277.3</v>
      </c>
      <c r="AF18" s="42">
        <v>330.6</v>
      </c>
      <c r="AG18" s="42"/>
      <c r="AH18" s="90">
        <v>396</v>
      </c>
      <c r="AI18" s="90"/>
      <c r="AJ18" s="90">
        <v>396</v>
      </c>
      <c r="AK18" s="244">
        <v>1</v>
      </c>
    </row>
    <row r="19" spans="1:37" ht="52.5" customHeight="1" x14ac:dyDescent="0.25">
      <c r="A19" s="59">
        <v>8788643173</v>
      </c>
      <c r="B19" s="29">
        <f t="shared" si="0"/>
        <v>17</v>
      </c>
      <c r="C19" s="29" t="s">
        <v>257</v>
      </c>
      <c r="D19" s="29" t="s">
        <v>292</v>
      </c>
      <c r="E19" s="29" t="s">
        <v>293</v>
      </c>
      <c r="F19" s="29" t="s">
        <v>294</v>
      </c>
      <c r="G19" s="29" t="s">
        <v>286</v>
      </c>
      <c r="H19" s="29" t="s">
        <v>287</v>
      </c>
      <c r="I19" s="29" t="s">
        <v>75</v>
      </c>
      <c r="J19" s="29" t="s">
        <v>776</v>
      </c>
      <c r="K19" s="43" t="s">
        <v>777</v>
      </c>
      <c r="L19" s="38" t="s">
        <v>775</v>
      </c>
      <c r="M19" s="44" t="s">
        <v>794</v>
      </c>
      <c r="N19" s="29" t="s">
        <v>50</v>
      </c>
      <c r="O19" s="45" t="s">
        <v>30</v>
      </c>
      <c r="P19" s="113" t="s">
        <v>774</v>
      </c>
      <c r="Q19" s="113" t="s">
        <v>774</v>
      </c>
      <c r="R19" s="113" t="s">
        <v>774</v>
      </c>
      <c r="S19" s="33" t="s">
        <v>774</v>
      </c>
      <c r="T19" s="33" t="s">
        <v>774</v>
      </c>
      <c r="U19" s="83"/>
      <c r="V19" s="42">
        <v>200</v>
      </c>
      <c r="W19" s="90">
        <v>0</v>
      </c>
      <c r="X19" s="90"/>
      <c r="Y19" s="90" t="s">
        <v>774</v>
      </c>
      <c r="Z19" s="90" t="s">
        <v>774</v>
      </c>
      <c r="AA19" s="90">
        <v>0</v>
      </c>
      <c r="AB19" s="90">
        <v>0</v>
      </c>
      <c r="AC19" s="90">
        <v>0</v>
      </c>
      <c r="AD19" s="90">
        <v>0</v>
      </c>
      <c r="AE19" s="90">
        <v>181</v>
      </c>
      <c r="AF19" s="90">
        <v>280</v>
      </c>
      <c r="AG19" s="90"/>
      <c r="AH19" s="90">
        <v>200</v>
      </c>
      <c r="AI19" s="90"/>
      <c r="AJ19" s="90">
        <v>200</v>
      </c>
      <c r="AK19" s="244">
        <f t="shared" si="2"/>
        <v>1</v>
      </c>
    </row>
    <row r="20" spans="1:37" ht="78" customHeight="1" x14ac:dyDescent="0.25">
      <c r="A20" s="59">
        <v>8216706887</v>
      </c>
      <c r="B20" s="29">
        <f t="shared" si="0"/>
        <v>18</v>
      </c>
      <c r="C20" s="29" t="s">
        <v>257</v>
      </c>
      <c r="D20" s="29" t="s">
        <v>292</v>
      </c>
      <c r="E20" s="29" t="s">
        <v>303</v>
      </c>
      <c r="F20" s="29" t="s">
        <v>11</v>
      </c>
      <c r="G20" s="29" t="s">
        <v>304</v>
      </c>
      <c r="H20" s="29" t="s">
        <v>287</v>
      </c>
      <c r="I20" s="29" t="s">
        <v>82</v>
      </c>
      <c r="J20" s="25" t="s">
        <v>394</v>
      </c>
      <c r="K20" s="39" t="s">
        <v>629</v>
      </c>
      <c r="L20" s="24" t="s">
        <v>558</v>
      </c>
      <c r="M20" s="25" t="s">
        <v>792</v>
      </c>
      <c r="N20" s="25" t="s">
        <v>624</v>
      </c>
      <c r="O20" s="40" t="s">
        <v>34</v>
      </c>
      <c r="P20" s="113" t="s">
        <v>969</v>
      </c>
      <c r="Q20" s="113" t="s">
        <v>969</v>
      </c>
      <c r="R20" s="114" t="s">
        <v>774</v>
      </c>
      <c r="S20" s="31">
        <v>0</v>
      </c>
      <c r="T20" s="41">
        <v>0</v>
      </c>
      <c r="U20" s="83"/>
      <c r="V20" s="42">
        <v>70</v>
      </c>
      <c r="W20" s="42" t="s">
        <v>930</v>
      </c>
      <c r="X20" s="42"/>
      <c r="Y20" s="42">
        <v>0</v>
      </c>
      <c r="Z20" s="42">
        <v>0</v>
      </c>
      <c r="AA20" s="42"/>
      <c r="AB20" s="42">
        <v>0</v>
      </c>
      <c r="AC20" s="42" t="s">
        <v>774</v>
      </c>
      <c r="AD20" s="42">
        <v>0</v>
      </c>
      <c r="AE20" s="42">
        <v>70</v>
      </c>
      <c r="AF20" s="42" t="s">
        <v>952</v>
      </c>
      <c r="AG20" s="42">
        <v>150</v>
      </c>
      <c r="AH20" s="42">
        <v>150</v>
      </c>
      <c r="AI20" s="83"/>
      <c r="AJ20" s="42">
        <v>150</v>
      </c>
      <c r="AK20" s="244">
        <f t="shared" si="2"/>
        <v>2.1428571428571428</v>
      </c>
    </row>
    <row r="21" spans="1:37" ht="78" customHeight="1" x14ac:dyDescent="0.25">
      <c r="A21" s="59">
        <v>8216706888</v>
      </c>
      <c r="B21" s="29">
        <f t="shared" si="0"/>
        <v>19</v>
      </c>
      <c r="C21" s="29" t="s">
        <v>257</v>
      </c>
      <c r="D21" s="29" t="s">
        <v>292</v>
      </c>
      <c r="E21" s="29" t="s">
        <v>303</v>
      </c>
      <c r="F21" s="29" t="s">
        <v>11</v>
      </c>
      <c r="G21" s="29" t="s">
        <v>304</v>
      </c>
      <c r="H21" s="29" t="s">
        <v>287</v>
      </c>
      <c r="I21" s="29" t="s">
        <v>82</v>
      </c>
      <c r="J21" s="25" t="s">
        <v>394</v>
      </c>
      <c r="K21" s="39" t="s">
        <v>626</v>
      </c>
      <c r="L21" s="24" t="s">
        <v>395</v>
      </c>
      <c r="M21" s="25" t="s">
        <v>820</v>
      </c>
      <c r="N21" s="25" t="s">
        <v>624</v>
      </c>
      <c r="O21" s="40" t="s">
        <v>34</v>
      </c>
      <c r="P21" s="113" t="s">
        <v>969</v>
      </c>
      <c r="Q21" s="113" t="s">
        <v>969</v>
      </c>
      <c r="R21" s="114" t="s">
        <v>774</v>
      </c>
      <c r="S21" s="31">
        <v>0</v>
      </c>
      <c r="T21" s="41">
        <v>0</v>
      </c>
      <c r="U21" s="83"/>
      <c r="V21" s="42" t="s">
        <v>947</v>
      </c>
      <c r="W21" s="42">
        <v>0</v>
      </c>
      <c r="X21" s="42">
        <v>0.05</v>
      </c>
      <c r="Y21" s="42" t="s">
        <v>774</v>
      </c>
      <c r="Z21" s="42" t="s">
        <v>774</v>
      </c>
      <c r="AA21" s="42" t="s">
        <v>774</v>
      </c>
      <c r="AB21" s="42" t="s">
        <v>774</v>
      </c>
      <c r="AC21" s="42">
        <v>0</v>
      </c>
      <c r="AD21" s="42" t="s">
        <v>774</v>
      </c>
      <c r="AE21" s="42">
        <v>0</v>
      </c>
      <c r="AF21" s="42">
        <v>0</v>
      </c>
      <c r="AG21" s="42">
        <v>0</v>
      </c>
      <c r="AH21" s="95">
        <v>0</v>
      </c>
      <c r="AI21" s="83"/>
      <c r="AJ21" s="95">
        <v>0</v>
      </c>
      <c r="AK21" s="244"/>
    </row>
    <row r="22" spans="1:37" ht="105" customHeight="1" x14ac:dyDescent="0.25">
      <c r="A22" s="59">
        <v>8216706889</v>
      </c>
      <c r="B22" s="29">
        <f t="shared" si="0"/>
        <v>20</v>
      </c>
      <c r="C22" s="29" t="s">
        <v>257</v>
      </c>
      <c r="D22" s="29" t="s">
        <v>292</v>
      </c>
      <c r="E22" s="29" t="s">
        <v>303</v>
      </c>
      <c r="F22" s="29" t="s">
        <v>11</v>
      </c>
      <c r="G22" s="29" t="s">
        <v>304</v>
      </c>
      <c r="H22" s="29" t="s">
        <v>287</v>
      </c>
      <c r="I22" s="29" t="s">
        <v>82</v>
      </c>
      <c r="J22" s="25" t="s">
        <v>394</v>
      </c>
      <c r="K22" s="39" t="s">
        <v>627</v>
      </c>
      <c r="L22" s="24" t="s">
        <v>396</v>
      </c>
      <c r="M22" s="25" t="s">
        <v>792</v>
      </c>
      <c r="N22" s="25" t="s">
        <v>624</v>
      </c>
      <c r="O22" s="40" t="s">
        <v>34</v>
      </c>
      <c r="P22" s="113" t="s">
        <v>969</v>
      </c>
      <c r="Q22" s="113" t="s">
        <v>969</v>
      </c>
      <c r="R22" s="114" t="s">
        <v>774</v>
      </c>
      <c r="S22" s="31">
        <v>0</v>
      </c>
      <c r="T22" s="41">
        <v>0</v>
      </c>
      <c r="U22" s="83"/>
      <c r="V22" s="42" t="s">
        <v>947</v>
      </c>
      <c r="W22" s="42">
        <v>0</v>
      </c>
      <c r="X22" s="42">
        <v>0</v>
      </c>
      <c r="Y22" s="42" t="s">
        <v>774</v>
      </c>
      <c r="Z22" s="42" t="s">
        <v>774</v>
      </c>
      <c r="AA22" s="42" t="s">
        <v>774</v>
      </c>
      <c r="AB22" s="42" t="s">
        <v>774</v>
      </c>
      <c r="AC22" s="42">
        <v>0</v>
      </c>
      <c r="AD22" s="42" t="s">
        <v>774</v>
      </c>
      <c r="AE22" s="42" t="s">
        <v>774</v>
      </c>
      <c r="AF22" s="42">
        <v>0</v>
      </c>
      <c r="AG22" s="42">
        <v>0</v>
      </c>
      <c r="AH22" s="240">
        <v>0</v>
      </c>
      <c r="AI22" s="42" t="s">
        <v>774</v>
      </c>
      <c r="AJ22" s="240">
        <v>0</v>
      </c>
      <c r="AK22" s="244"/>
    </row>
    <row r="23" spans="1:37" ht="78" customHeight="1" x14ac:dyDescent="0.25">
      <c r="A23" s="59">
        <v>8216751206</v>
      </c>
      <c r="B23" s="29">
        <f t="shared" si="0"/>
        <v>21</v>
      </c>
      <c r="C23" s="29" t="s">
        <v>257</v>
      </c>
      <c r="D23" s="29" t="s">
        <v>292</v>
      </c>
      <c r="E23" s="29" t="s">
        <v>303</v>
      </c>
      <c r="F23" s="29" t="s">
        <v>11</v>
      </c>
      <c r="G23" s="29" t="s">
        <v>304</v>
      </c>
      <c r="H23" s="29" t="s">
        <v>287</v>
      </c>
      <c r="I23" s="29" t="s">
        <v>82</v>
      </c>
      <c r="J23" s="25" t="s">
        <v>394</v>
      </c>
      <c r="K23" s="39" t="s">
        <v>628</v>
      </c>
      <c r="L23" s="24" t="s">
        <v>397</v>
      </c>
      <c r="M23" s="25" t="s">
        <v>821</v>
      </c>
      <c r="N23" s="25" t="s">
        <v>624</v>
      </c>
      <c r="O23" s="40" t="s">
        <v>34</v>
      </c>
      <c r="P23" s="113">
        <v>0</v>
      </c>
      <c r="Q23" s="113">
        <v>0</v>
      </c>
      <c r="R23" s="114">
        <v>0</v>
      </c>
      <c r="S23" s="31">
        <v>0</v>
      </c>
      <c r="T23" s="41">
        <v>0</v>
      </c>
      <c r="U23" s="83"/>
      <c r="V23" s="42" t="s">
        <v>947</v>
      </c>
      <c r="W23" s="42">
        <v>0</v>
      </c>
      <c r="X23" s="42">
        <v>0</v>
      </c>
      <c r="Y23" s="42" t="s">
        <v>774</v>
      </c>
      <c r="Z23" s="42" t="s">
        <v>774</v>
      </c>
      <c r="AA23" s="42" t="s">
        <v>774</v>
      </c>
      <c r="AB23" s="42" t="s">
        <v>774</v>
      </c>
      <c r="AC23" s="42">
        <v>0.2</v>
      </c>
      <c r="AD23" s="42" t="s">
        <v>774</v>
      </c>
      <c r="AE23" s="42">
        <v>0</v>
      </c>
      <c r="AF23" s="42">
        <v>0</v>
      </c>
      <c r="AG23" s="42">
        <v>0</v>
      </c>
      <c r="AH23" s="95">
        <v>0</v>
      </c>
      <c r="AI23" s="83"/>
      <c r="AJ23" s="95">
        <v>0</v>
      </c>
      <c r="AK23" s="244"/>
    </row>
    <row r="24" spans="1:37" ht="78" customHeight="1" x14ac:dyDescent="0.25">
      <c r="A24" s="59">
        <v>8736327495</v>
      </c>
      <c r="B24" s="29">
        <f t="shared" si="0"/>
        <v>22</v>
      </c>
      <c r="C24" s="29" t="s">
        <v>257</v>
      </c>
      <c r="D24" s="29" t="s">
        <v>292</v>
      </c>
      <c r="E24" s="29" t="s">
        <v>303</v>
      </c>
      <c r="F24" s="29" t="s">
        <v>11</v>
      </c>
      <c r="G24" s="29" t="s">
        <v>304</v>
      </c>
      <c r="H24" s="29" t="s">
        <v>287</v>
      </c>
      <c r="I24" s="29" t="s">
        <v>82</v>
      </c>
      <c r="J24" s="29" t="s">
        <v>394</v>
      </c>
      <c r="K24" s="43">
        <v>10</v>
      </c>
      <c r="L24" s="38" t="s">
        <v>558</v>
      </c>
      <c r="M24" s="44" t="s">
        <v>792</v>
      </c>
      <c r="N24" s="29" t="s">
        <v>50</v>
      </c>
      <c r="O24" s="45" t="s">
        <v>30</v>
      </c>
      <c r="P24" s="113">
        <v>50</v>
      </c>
      <c r="Q24" s="113">
        <v>50</v>
      </c>
      <c r="R24" s="114">
        <v>1</v>
      </c>
      <c r="S24" s="31">
        <v>0</v>
      </c>
      <c r="T24" s="41">
        <v>0</v>
      </c>
      <c r="U24" s="83"/>
      <c r="V24" s="42">
        <v>70</v>
      </c>
      <c r="W24" s="42" t="s">
        <v>930</v>
      </c>
      <c r="X24" s="42"/>
      <c r="Y24" s="42" t="s">
        <v>939</v>
      </c>
      <c r="Z24" s="42" t="s">
        <v>951</v>
      </c>
      <c r="AA24" s="42" t="s">
        <v>951</v>
      </c>
      <c r="AB24" s="42">
        <v>0</v>
      </c>
      <c r="AC24" s="42"/>
      <c r="AD24" s="42">
        <v>0</v>
      </c>
      <c r="AE24" s="42">
        <v>0</v>
      </c>
      <c r="AF24" s="42">
        <v>0</v>
      </c>
      <c r="AG24" s="42"/>
      <c r="AH24" s="90">
        <v>150</v>
      </c>
      <c r="AI24" s="90"/>
      <c r="AJ24" s="90">
        <v>150</v>
      </c>
      <c r="AK24" s="244">
        <f t="shared" si="2"/>
        <v>2.1428571428571428</v>
      </c>
    </row>
    <row r="25" spans="1:37" ht="78" customHeight="1" x14ac:dyDescent="0.25">
      <c r="A25" s="59">
        <v>8736396119</v>
      </c>
      <c r="B25" s="29">
        <f t="shared" si="0"/>
        <v>23</v>
      </c>
      <c r="C25" s="29" t="s">
        <v>257</v>
      </c>
      <c r="D25" s="29" t="s">
        <v>292</v>
      </c>
      <c r="E25" s="29" t="s">
        <v>303</v>
      </c>
      <c r="F25" s="29" t="s">
        <v>11</v>
      </c>
      <c r="G25" s="29" t="s">
        <v>304</v>
      </c>
      <c r="H25" s="29" t="s">
        <v>287</v>
      </c>
      <c r="I25" s="29" t="s">
        <v>82</v>
      </c>
      <c r="J25" s="29" t="s">
        <v>394</v>
      </c>
      <c r="K25" s="43" t="s">
        <v>630</v>
      </c>
      <c r="L25" s="38" t="s">
        <v>396</v>
      </c>
      <c r="M25" s="44" t="s">
        <v>792</v>
      </c>
      <c r="N25" s="29" t="s">
        <v>50</v>
      </c>
      <c r="O25" s="45" t="s">
        <v>30</v>
      </c>
      <c r="P25" s="113">
        <v>87</v>
      </c>
      <c r="Q25" s="113">
        <v>87</v>
      </c>
      <c r="R25" s="114">
        <v>1</v>
      </c>
      <c r="S25" s="31">
        <v>0</v>
      </c>
      <c r="T25" s="41">
        <v>0</v>
      </c>
      <c r="U25" s="83"/>
      <c r="V25" s="42" t="s">
        <v>947</v>
      </c>
      <c r="W25" s="42">
        <v>0</v>
      </c>
      <c r="X25" s="42"/>
      <c r="Y25" s="42">
        <v>0</v>
      </c>
      <c r="Z25" s="42" t="s">
        <v>774</v>
      </c>
      <c r="AA25" s="42" t="s">
        <v>774</v>
      </c>
      <c r="AB25" s="42" t="s">
        <v>774</v>
      </c>
      <c r="AC25" s="42"/>
      <c r="AD25" s="42" t="s">
        <v>774</v>
      </c>
      <c r="AE25" s="42">
        <v>0</v>
      </c>
      <c r="AF25" s="42">
        <v>0</v>
      </c>
      <c r="AG25" s="42"/>
      <c r="AH25" s="90">
        <v>0</v>
      </c>
      <c r="AI25" s="90"/>
      <c r="AJ25" s="90">
        <v>0</v>
      </c>
      <c r="AK25" s="244"/>
    </row>
    <row r="26" spans="1:37" ht="69" customHeight="1" x14ac:dyDescent="0.25">
      <c r="A26" s="59">
        <v>8216647385</v>
      </c>
      <c r="B26" s="29">
        <f t="shared" si="0"/>
        <v>24</v>
      </c>
      <c r="C26" s="29" t="s">
        <v>83</v>
      </c>
      <c r="D26" s="29" t="s">
        <v>84</v>
      </c>
      <c r="E26" s="29" t="s">
        <v>85</v>
      </c>
      <c r="F26" s="29" t="s">
        <v>86</v>
      </c>
      <c r="G26" s="29" t="s">
        <v>87</v>
      </c>
      <c r="H26" s="29" t="s">
        <v>88</v>
      </c>
      <c r="I26" s="29" t="s">
        <v>75</v>
      </c>
      <c r="J26" s="105" t="s">
        <v>91</v>
      </c>
      <c r="K26" s="39" t="s">
        <v>614</v>
      </c>
      <c r="L26" s="24" t="s">
        <v>451</v>
      </c>
      <c r="M26" s="105" t="s">
        <v>791</v>
      </c>
      <c r="N26" s="25" t="s">
        <v>624</v>
      </c>
      <c r="O26" s="40" t="s">
        <v>34</v>
      </c>
      <c r="P26" s="113" t="s">
        <v>970</v>
      </c>
      <c r="Q26" s="113" t="s">
        <v>970</v>
      </c>
      <c r="R26" s="114" t="s">
        <v>774</v>
      </c>
      <c r="S26" s="30">
        <v>2</v>
      </c>
      <c r="T26" s="30">
        <v>2</v>
      </c>
      <c r="U26" s="83">
        <f t="shared" ref="U26:U42" si="3">T26/S26</f>
        <v>1</v>
      </c>
      <c r="V26" s="42">
        <v>2</v>
      </c>
      <c r="W26" s="42" t="s">
        <v>930</v>
      </c>
      <c r="X26" s="42"/>
      <c r="Y26" s="42">
        <v>2</v>
      </c>
      <c r="Z26" s="42">
        <v>2</v>
      </c>
      <c r="AA26" s="42">
        <v>2</v>
      </c>
      <c r="AB26" s="42">
        <v>2</v>
      </c>
      <c r="AC26" s="42" t="s">
        <v>930</v>
      </c>
      <c r="AD26" s="42">
        <v>2</v>
      </c>
      <c r="AE26" s="42">
        <v>2</v>
      </c>
      <c r="AF26" s="42">
        <v>2</v>
      </c>
      <c r="AG26" s="42"/>
      <c r="AH26" s="96">
        <v>2</v>
      </c>
      <c r="AI26" s="83"/>
      <c r="AJ26" s="96">
        <v>2</v>
      </c>
      <c r="AK26" s="244">
        <f t="shared" si="2"/>
        <v>1</v>
      </c>
    </row>
    <row r="27" spans="1:37" ht="43.5" customHeight="1" x14ac:dyDescent="0.25">
      <c r="A27" s="59">
        <v>8325100020</v>
      </c>
      <c r="B27" s="29">
        <f t="shared" si="0"/>
        <v>25</v>
      </c>
      <c r="C27" s="29" t="s">
        <v>83</v>
      </c>
      <c r="D27" s="29" t="s">
        <v>84</v>
      </c>
      <c r="E27" s="29" t="s">
        <v>85</v>
      </c>
      <c r="F27" s="29" t="s">
        <v>86</v>
      </c>
      <c r="G27" s="29" t="s">
        <v>87</v>
      </c>
      <c r="H27" s="29" t="s">
        <v>88</v>
      </c>
      <c r="I27" s="29" t="s">
        <v>75</v>
      </c>
      <c r="J27" s="105" t="s">
        <v>91</v>
      </c>
      <c r="K27" s="39" t="s">
        <v>611</v>
      </c>
      <c r="L27" s="24" t="s">
        <v>453</v>
      </c>
      <c r="M27" s="105" t="s">
        <v>791</v>
      </c>
      <c r="N27" s="25" t="s">
        <v>624</v>
      </c>
      <c r="O27" s="40" t="s">
        <v>34</v>
      </c>
      <c r="P27" s="113">
        <v>3</v>
      </c>
      <c r="Q27" s="113">
        <v>3</v>
      </c>
      <c r="R27" s="114">
        <v>1</v>
      </c>
      <c r="S27" s="35">
        <v>4</v>
      </c>
      <c r="T27" s="35">
        <v>4</v>
      </c>
      <c r="U27" s="83">
        <f t="shared" si="3"/>
        <v>1</v>
      </c>
      <c r="V27" s="42">
        <v>5</v>
      </c>
      <c r="W27" s="42" t="s">
        <v>930</v>
      </c>
      <c r="X27" s="42">
        <v>4</v>
      </c>
      <c r="Y27" s="42">
        <v>4</v>
      </c>
      <c r="Z27" s="42">
        <v>4</v>
      </c>
      <c r="AA27" s="42">
        <v>4</v>
      </c>
      <c r="AB27" s="42">
        <v>4</v>
      </c>
      <c r="AC27" s="42">
        <v>4</v>
      </c>
      <c r="AD27" s="42">
        <v>4</v>
      </c>
      <c r="AE27" s="42">
        <v>5</v>
      </c>
      <c r="AF27" s="42">
        <v>5</v>
      </c>
      <c r="AG27" s="42">
        <v>5</v>
      </c>
      <c r="AH27" s="96">
        <v>5</v>
      </c>
      <c r="AI27" s="83"/>
      <c r="AJ27" s="96">
        <v>5</v>
      </c>
      <c r="AK27" s="244">
        <f t="shared" si="2"/>
        <v>1</v>
      </c>
    </row>
    <row r="28" spans="1:37" ht="58.5" customHeight="1" x14ac:dyDescent="0.25">
      <c r="A28" s="59">
        <v>8216647388</v>
      </c>
      <c r="B28" s="29">
        <f t="shared" si="0"/>
        <v>26</v>
      </c>
      <c r="C28" s="29" t="s">
        <v>83</v>
      </c>
      <c r="D28" s="29" t="s">
        <v>84</v>
      </c>
      <c r="E28" s="29" t="s">
        <v>85</v>
      </c>
      <c r="F28" s="29" t="s">
        <v>86</v>
      </c>
      <c r="G28" s="29" t="s">
        <v>87</v>
      </c>
      <c r="H28" s="29" t="s">
        <v>88</v>
      </c>
      <c r="I28" s="29" t="s">
        <v>75</v>
      </c>
      <c r="J28" s="105" t="s">
        <v>91</v>
      </c>
      <c r="K28" s="39" t="s">
        <v>610</v>
      </c>
      <c r="L28" s="24" t="s">
        <v>454</v>
      </c>
      <c r="M28" s="105" t="s">
        <v>791</v>
      </c>
      <c r="N28" s="25" t="s">
        <v>624</v>
      </c>
      <c r="O28" s="40" t="s">
        <v>34</v>
      </c>
      <c r="P28" s="113" t="s">
        <v>433</v>
      </c>
      <c r="Q28" s="113" t="s">
        <v>433</v>
      </c>
      <c r="R28" s="114" t="s">
        <v>774</v>
      </c>
      <c r="S28" s="35">
        <v>21</v>
      </c>
      <c r="T28" s="35">
        <v>21</v>
      </c>
      <c r="U28" s="83">
        <f t="shared" si="3"/>
        <v>1</v>
      </c>
      <c r="V28" s="42">
        <v>29</v>
      </c>
      <c r="W28" s="42">
        <v>21</v>
      </c>
      <c r="X28" s="42">
        <v>21</v>
      </c>
      <c r="Y28" s="42">
        <v>29</v>
      </c>
      <c r="Z28" s="42">
        <v>21</v>
      </c>
      <c r="AA28" s="42">
        <v>29</v>
      </c>
      <c r="AB28" s="42">
        <v>22</v>
      </c>
      <c r="AC28" s="42">
        <v>23</v>
      </c>
      <c r="AD28" s="42">
        <v>24</v>
      </c>
      <c r="AE28" s="42">
        <v>26</v>
      </c>
      <c r="AF28" s="42">
        <v>27</v>
      </c>
      <c r="AG28" s="42">
        <v>29</v>
      </c>
      <c r="AH28" s="96">
        <v>29</v>
      </c>
      <c r="AI28" s="83"/>
      <c r="AJ28" s="96">
        <v>30</v>
      </c>
      <c r="AK28" s="244">
        <f t="shared" si="2"/>
        <v>1.0344827586206897</v>
      </c>
    </row>
    <row r="29" spans="1:37" ht="69" customHeight="1" x14ac:dyDescent="0.25">
      <c r="A29" s="59">
        <v>8610377010</v>
      </c>
      <c r="B29" s="29">
        <f t="shared" si="0"/>
        <v>27</v>
      </c>
      <c r="C29" s="29" t="s">
        <v>83</v>
      </c>
      <c r="D29" s="29" t="s">
        <v>84</v>
      </c>
      <c r="E29" s="29" t="s">
        <v>85</v>
      </c>
      <c r="F29" s="29" t="s">
        <v>86</v>
      </c>
      <c r="G29" s="29" t="s">
        <v>87</v>
      </c>
      <c r="H29" s="29" t="s">
        <v>88</v>
      </c>
      <c r="I29" s="29" t="s">
        <v>75</v>
      </c>
      <c r="J29" s="105" t="s">
        <v>91</v>
      </c>
      <c r="K29" s="39" t="s">
        <v>608</v>
      </c>
      <c r="L29" s="24" t="s">
        <v>455</v>
      </c>
      <c r="M29" s="105" t="s">
        <v>791</v>
      </c>
      <c r="N29" s="25" t="s">
        <v>624</v>
      </c>
      <c r="O29" s="40" t="s">
        <v>34</v>
      </c>
      <c r="P29" s="113">
        <v>1</v>
      </c>
      <c r="Q29" s="113">
        <v>1</v>
      </c>
      <c r="R29" s="114">
        <v>1</v>
      </c>
      <c r="S29" s="35">
        <v>7</v>
      </c>
      <c r="T29" s="35">
        <v>7</v>
      </c>
      <c r="U29" s="83">
        <f t="shared" si="3"/>
        <v>1</v>
      </c>
      <c r="V29" s="42">
        <v>12</v>
      </c>
      <c r="W29" s="42" t="s">
        <v>930</v>
      </c>
      <c r="X29" s="42">
        <v>7</v>
      </c>
      <c r="Y29" s="42">
        <v>7</v>
      </c>
      <c r="Z29" s="42">
        <v>7</v>
      </c>
      <c r="AA29" s="42">
        <v>7</v>
      </c>
      <c r="AB29" s="42">
        <v>7</v>
      </c>
      <c r="AC29" s="42">
        <v>9</v>
      </c>
      <c r="AD29" s="42">
        <v>11</v>
      </c>
      <c r="AE29" s="42">
        <v>12</v>
      </c>
      <c r="AF29" s="42">
        <v>12</v>
      </c>
      <c r="AG29" s="42">
        <v>12</v>
      </c>
      <c r="AH29" s="96">
        <v>12</v>
      </c>
      <c r="AI29" s="83"/>
      <c r="AJ29" s="96">
        <v>12</v>
      </c>
      <c r="AK29" s="244">
        <f t="shared" si="2"/>
        <v>1</v>
      </c>
    </row>
    <row r="30" spans="1:37" ht="43.5" customHeight="1" x14ac:dyDescent="0.25">
      <c r="A30" s="59">
        <v>8728127456</v>
      </c>
      <c r="B30" s="29">
        <f t="shared" si="0"/>
        <v>28</v>
      </c>
      <c r="C30" s="29" t="s">
        <v>83</v>
      </c>
      <c r="D30" s="29" t="s">
        <v>84</v>
      </c>
      <c r="E30" s="29" t="s">
        <v>85</v>
      </c>
      <c r="F30" s="29" t="s">
        <v>86</v>
      </c>
      <c r="G30" s="29" t="s">
        <v>87</v>
      </c>
      <c r="H30" s="29" t="s">
        <v>88</v>
      </c>
      <c r="I30" s="29" t="s">
        <v>75</v>
      </c>
      <c r="J30" s="105" t="s">
        <v>91</v>
      </c>
      <c r="K30" s="39" t="s">
        <v>612</v>
      </c>
      <c r="L30" s="24" t="s">
        <v>456</v>
      </c>
      <c r="M30" s="105" t="s">
        <v>791</v>
      </c>
      <c r="N30" s="25" t="s">
        <v>624</v>
      </c>
      <c r="O30" s="40" t="s">
        <v>34</v>
      </c>
      <c r="P30" s="113" t="s">
        <v>433</v>
      </c>
      <c r="Q30" s="113" t="s">
        <v>433</v>
      </c>
      <c r="R30" s="114" t="s">
        <v>774</v>
      </c>
      <c r="S30" s="35">
        <v>1</v>
      </c>
      <c r="T30" s="35">
        <v>1</v>
      </c>
      <c r="U30" s="83">
        <f t="shared" si="3"/>
        <v>1</v>
      </c>
      <c r="V30" s="42">
        <v>2</v>
      </c>
      <c r="W30" s="42" t="s">
        <v>930</v>
      </c>
      <c r="X30" s="42">
        <v>1</v>
      </c>
      <c r="Y30" s="42">
        <v>1</v>
      </c>
      <c r="Z30" s="42">
        <v>1</v>
      </c>
      <c r="AA30" s="42">
        <v>1</v>
      </c>
      <c r="AB30" s="42">
        <v>2</v>
      </c>
      <c r="AC30" s="42">
        <v>2</v>
      </c>
      <c r="AD30" s="42">
        <v>2</v>
      </c>
      <c r="AE30" s="42">
        <v>2</v>
      </c>
      <c r="AF30" s="42">
        <v>2</v>
      </c>
      <c r="AG30" s="42">
        <v>2</v>
      </c>
      <c r="AH30" s="96">
        <v>2</v>
      </c>
      <c r="AI30" s="83"/>
      <c r="AJ30" s="96">
        <v>2</v>
      </c>
      <c r="AK30" s="244">
        <f t="shared" si="2"/>
        <v>1</v>
      </c>
    </row>
    <row r="31" spans="1:37" ht="43.5" customHeight="1" x14ac:dyDescent="0.25">
      <c r="A31" s="59">
        <v>8728127449</v>
      </c>
      <c r="B31" s="29">
        <f t="shared" si="0"/>
        <v>29</v>
      </c>
      <c r="C31" s="29" t="s">
        <v>83</v>
      </c>
      <c r="D31" s="29" t="s">
        <v>84</v>
      </c>
      <c r="E31" s="29" t="s">
        <v>85</v>
      </c>
      <c r="F31" s="29" t="s">
        <v>86</v>
      </c>
      <c r="G31" s="29" t="s">
        <v>87</v>
      </c>
      <c r="H31" s="29" t="s">
        <v>88</v>
      </c>
      <c r="I31" s="29" t="s">
        <v>75</v>
      </c>
      <c r="J31" s="105" t="s">
        <v>91</v>
      </c>
      <c r="K31" s="39" t="s">
        <v>613</v>
      </c>
      <c r="L31" s="24" t="s">
        <v>457</v>
      </c>
      <c r="M31" s="105" t="s">
        <v>791</v>
      </c>
      <c r="N31" s="25" t="s">
        <v>624</v>
      </c>
      <c r="O31" s="40" t="s">
        <v>34</v>
      </c>
      <c r="P31" s="113" t="s">
        <v>433</v>
      </c>
      <c r="Q31" s="113" t="s">
        <v>433</v>
      </c>
      <c r="R31" s="114" t="s">
        <v>774</v>
      </c>
      <c r="S31" s="35">
        <v>3</v>
      </c>
      <c r="T31" s="35">
        <v>3</v>
      </c>
      <c r="U31" s="83">
        <f t="shared" si="3"/>
        <v>1</v>
      </c>
      <c r="V31" s="42">
        <v>5</v>
      </c>
      <c r="W31" s="42">
        <v>3</v>
      </c>
      <c r="X31" s="42">
        <v>5</v>
      </c>
      <c r="Y31" s="42">
        <v>3</v>
      </c>
      <c r="Z31" s="42">
        <v>3</v>
      </c>
      <c r="AA31" s="42">
        <v>3</v>
      </c>
      <c r="AB31" s="42">
        <v>3</v>
      </c>
      <c r="AC31" s="42">
        <v>3</v>
      </c>
      <c r="AD31" s="42">
        <v>3</v>
      </c>
      <c r="AE31" s="42">
        <v>3</v>
      </c>
      <c r="AF31" s="42">
        <v>3</v>
      </c>
      <c r="AG31" s="42">
        <v>5</v>
      </c>
      <c r="AH31" s="96">
        <v>5</v>
      </c>
      <c r="AI31" s="83"/>
      <c r="AJ31" s="96">
        <v>5</v>
      </c>
      <c r="AK31" s="244">
        <f t="shared" si="2"/>
        <v>1</v>
      </c>
    </row>
    <row r="32" spans="1:37" ht="97.5" customHeight="1" x14ac:dyDescent="0.25">
      <c r="A32" s="59">
        <v>8216647386</v>
      </c>
      <c r="B32" s="29">
        <f t="shared" si="0"/>
        <v>30</v>
      </c>
      <c r="C32" s="29" t="s">
        <v>83</v>
      </c>
      <c r="D32" s="29" t="s">
        <v>84</v>
      </c>
      <c r="E32" s="29" t="s">
        <v>85</v>
      </c>
      <c r="F32" s="29" t="s">
        <v>86</v>
      </c>
      <c r="G32" s="29" t="s">
        <v>87</v>
      </c>
      <c r="H32" s="29" t="s">
        <v>88</v>
      </c>
      <c r="I32" s="29" t="s">
        <v>75</v>
      </c>
      <c r="J32" s="105" t="s">
        <v>91</v>
      </c>
      <c r="K32" s="39" t="s">
        <v>609</v>
      </c>
      <c r="L32" s="24" t="s">
        <v>458</v>
      </c>
      <c r="M32" s="105" t="s">
        <v>791</v>
      </c>
      <c r="N32" s="25" t="s">
        <v>624</v>
      </c>
      <c r="O32" s="40" t="s">
        <v>34</v>
      </c>
      <c r="P32" s="113">
        <v>5</v>
      </c>
      <c r="Q32" s="113">
        <v>5</v>
      </c>
      <c r="R32" s="114">
        <v>1</v>
      </c>
      <c r="S32" s="35">
        <v>5</v>
      </c>
      <c r="T32" s="30">
        <v>5</v>
      </c>
      <c r="U32" s="83">
        <f t="shared" si="3"/>
        <v>1</v>
      </c>
      <c r="V32" s="42">
        <v>7</v>
      </c>
      <c r="W32" s="42">
        <v>5</v>
      </c>
      <c r="X32" s="42">
        <v>7</v>
      </c>
      <c r="Y32" s="42">
        <v>5</v>
      </c>
      <c r="Z32" s="42">
        <v>5</v>
      </c>
      <c r="AA32" s="42">
        <v>5</v>
      </c>
      <c r="AB32" s="42">
        <v>5</v>
      </c>
      <c r="AC32" s="42">
        <v>5</v>
      </c>
      <c r="AD32" s="42">
        <v>5</v>
      </c>
      <c r="AE32" s="42">
        <v>5</v>
      </c>
      <c r="AF32" s="42">
        <v>5</v>
      </c>
      <c r="AG32" s="42">
        <v>6</v>
      </c>
      <c r="AH32" s="96">
        <v>7</v>
      </c>
      <c r="AI32" s="83"/>
      <c r="AJ32" s="96">
        <v>7</v>
      </c>
      <c r="AK32" s="244">
        <f t="shared" si="2"/>
        <v>1</v>
      </c>
    </row>
    <row r="33" spans="1:37" ht="43.5" customHeight="1" x14ac:dyDescent="0.25">
      <c r="A33" s="59">
        <v>8329868603</v>
      </c>
      <c r="B33" s="29">
        <f t="shared" si="0"/>
        <v>31</v>
      </c>
      <c r="C33" s="29" t="s">
        <v>83</v>
      </c>
      <c r="D33" s="29" t="s">
        <v>84</v>
      </c>
      <c r="E33" s="29" t="s">
        <v>92</v>
      </c>
      <c r="F33" s="29" t="s">
        <v>140</v>
      </c>
      <c r="G33" s="29" t="s">
        <v>87</v>
      </c>
      <c r="H33" s="29" t="s">
        <v>88</v>
      </c>
      <c r="I33" s="29" t="s">
        <v>75</v>
      </c>
      <c r="J33" s="44" t="s">
        <v>91</v>
      </c>
      <c r="K33" s="46">
        <v>10</v>
      </c>
      <c r="L33" s="102" t="s">
        <v>446</v>
      </c>
      <c r="M33" s="44" t="s">
        <v>791</v>
      </c>
      <c r="N33" s="32" t="s">
        <v>50</v>
      </c>
      <c r="O33" s="47" t="s">
        <v>30</v>
      </c>
      <c r="P33" s="113">
        <v>245</v>
      </c>
      <c r="Q33" s="113">
        <v>245</v>
      </c>
      <c r="R33" s="114">
        <v>1</v>
      </c>
      <c r="S33" s="31">
        <v>367</v>
      </c>
      <c r="T33" s="31">
        <v>389</v>
      </c>
      <c r="U33" s="83">
        <f t="shared" si="3"/>
        <v>1.0599455040871935</v>
      </c>
      <c r="V33" s="42">
        <v>489</v>
      </c>
      <c r="W33" s="42">
        <v>389</v>
      </c>
      <c r="X33" s="42"/>
      <c r="Y33" s="42">
        <v>435</v>
      </c>
      <c r="Z33" s="42">
        <v>459</v>
      </c>
      <c r="AA33" s="42">
        <v>459</v>
      </c>
      <c r="AB33" s="42">
        <v>493</v>
      </c>
      <c r="AC33" s="42">
        <v>495</v>
      </c>
      <c r="AD33" s="42">
        <v>495</v>
      </c>
      <c r="AE33" s="42">
        <v>513</v>
      </c>
      <c r="AF33" s="42">
        <v>509</v>
      </c>
      <c r="AG33" s="42"/>
      <c r="AH33" s="90">
        <v>633</v>
      </c>
      <c r="AI33" s="90"/>
      <c r="AJ33" s="90">
        <v>633</v>
      </c>
      <c r="AK33" s="244">
        <f t="shared" si="2"/>
        <v>1.294478527607362</v>
      </c>
    </row>
    <row r="34" spans="1:37" ht="43.5" customHeight="1" x14ac:dyDescent="0.25">
      <c r="A34" s="59">
        <v>8610360159</v>
      </c>
      <c r="B34" s="29">
        <f t="shared" si="0"/>
        <v>32</v>
      </c>
      <c r="C34" s="29" t="s">
        <v>83</v>
      </c>
      <c r="D34" s="29" t="s">
        <v>84</v>
      </c>
      <c r="E34" s="29" t="s">
        <v>92</v>
      </c>
      <c r="F34" s="29" t="s">
        <v>140</v>
      </c>
      <c r="G34" s="29" t="s">
        <v>87</v>
      </c>
      <c r="H34" s="29" t="s">
        <v>88</v>
      </c>
      <c r="I34" s="29" t="s">
        <v>75</v>
      </c>
      <c r="J34" s="25" t="s">
        <v>137</v>
      </c>
      <c r="K34" s="39" t="s">
        <v>664</v>
      </c>
      <c r="L34" s="24" t="s">
        <v>447</v>
      </c>
      <c r="M34" s="105" t="s">
        <v>791</v>
      </c>
      <c r="N34" s="25" t="s">
        <v>624</v>
      </c>
      <c r="O34" s="48" t="s">
        <v>34</v>
      </c>
      <c r="P34" s="113" t="s">
        <v>970</v>
      </c>
      <c r="Q34" s="113" t="s">
        <v>970</v>
      </c>
      <c r="R34" s="114" t="s">
        <v>774</v>
      </c>
      <c r="S34" s="31">
        <v>4</v>
      </c>
      <c r="T34" s="31">
        <v>4</v>
      </c>
      <c r="U34" s="83">
        <f t="shared" si="3"/>
        <v>1</v>
      </c>
      <c r="V34" s="42">
        <v>6</v>
      </c>
      <c r="W34" s="42" t="s">
        <v>930</v>
      </c>
      <c r="X34" s="42">
        <v>4</v>
      </c>
      <c r="Y34" s="42">
        <v>4</v>
      </c>
      <c r="Z34" s="42">
        <v>4</v>
      </c>
      <c r="AA34" s="42">
        <v>6</v>
      </c>
      <c r="AB34" s="42">
        <v>6</v>
      </c>
      <c r="AC34" s="42">
        <v>6</v>
      </c>
      <c r="AD34" s="42">
        <v>6</v>
      </c>
      <c r="AE34" s="42">
        <v>6</v>
      </c>
      <c r="AF34" s="42">
        <v>6</v>
      </c>
      <c r="AG34" s="42">
        <v>6</v>
      </c>
      <c r="AH34" s="96">
        <v>6</v>
      </c>
      <c r="AI34" s="83"/>
      <c r="AJ34" s="96">
        <v>6</v>
      </c>
      <c r="AK34" s="244">
        <f t="shared" si="2"/>
        <v>1</v>
      </c>
    </row>
    <row r="35" spans="1:37" ht="43.5" customHeight="1" x14ac:dyDescent="0.25">
      <c r="A35" s="59">
        <v>8610360145</v>
      </c>
      <c r="B35" s="29">
        <f t="shared" si="0"/>
        <v>33</v>
      </c>
      <c r="C35" s="29" t="s">
        <v>83</v>
      </c>
      <c r="D35" s="29" t="s">
        <v>84</v>
      </c>
      <c r="E35" s="29" t="s">
        <v>92</v>
      </c>
      <c r="F35" s="29" t="s">
        <v>140</v>
      </c>
      <c r="G35" s="29" t="s">
        <v>87</v>
      </c>
      <c r="H35" s="29" t="s">
        <v>88</v>
      </c>
      <c r="I35" s="29" t="s">
        <v>75</v>
      </c>
      <c r="J35" s="25" t="s">
        <v>137</v>
      </c>
      <c r="K35" s="39" t="s">
        <v>665</v>
      </c>
      <c r="L35" s="24" t="s">
        <v>448</v>
      </c>
      <c r="M35" s="105" t="s">
        <v>790</v>
      </c>
      <c r="N35" s="25" t="s">
        <v>624</v>
      </c>
      <c r="O35" s="48" t="s">
        <v>34</v>
      </c>
      <c r="P35" s="113">
        <v>4</v>
      </c>
      <c r="Q35" s="113">
        <v>4</v>
      </c>
      <c r="R35" s="114">
        <v>1</v>
      </c>
      <c r="S35" s="31">
        <v>8</v>
      </c>
      <c r="T35" s="31">
        <v>8</v>
      </c>
      <c r="U35" s="83">
        <f t="shared" si="3"/>
        <v>1</v>
      </c>
      <c r="V35" s="42">
        <v>12</v>
      </c>
      <c r="W35" s="42" t="s">
        <v>930</v>
      </c>
      <c r="X35" s="42">
        <v>8</v>
      </c>
      <c r="Y35" s="42">
        <v>8</v>
      </c>
      <c r="Z35" s="42">
        <v>8</v>
      </c>
      <c r="AA35" s="42">
        <v>12</v>
      </c>
      <c r="AB35" s="42">
        <v>12</v>
      </c>
      <c r="AC35" s="42">
        <v>12</v>
      </c>
      <c r="AD35" s="42">
        <v>12</v>
      </c>
      <c r="AE35" s="42">
        <v>12</v>
      </c>
      <c r="AF35" s="42">
        <v>12</v>
      </c>
      <c r="AG35" s="42">
        <v>12</v>
      </c>
      <c r="AH35" s="96">
        <v>12</v>
      </c>
      <c r="AI35" s="83"/>
      <c r="AJ35" s="96">
        <v>12</v>
      </c>
      <c r="AK35" s="244">
        <f t="shared" si="2"/>
        <v>1</v>
      </c>
    </row>
    <row r="36" spans="1:37" ht="43.5" customHeight="1" x14ac:dyDescent="0.25">
      <c r="A36" s="59">
        <v>8221291105</v>
      </c>
      <c r="B36" s="29">
        <f t="shared" si="0"/>
        <v>34</v>
      </c>
      <c r="C36" s="29" t="s">
        <v>83</v>
      </c>
      <c r="D36" s="29" t="s">
        <v>84</v>
      </c>
      <c r="E36" s="29" t="s">
        <v>92</v>
      </c>
      <c r="F36" s="29" t="s">
        <v>140</v>
      </c>
      <c r="G36" s="29" t="s">
        <v>87</v>
      </c>
      <c r="H36" s="29" t="s">
        <v>88</v>
      </c>
      <c r="I36" s="29" t="s">
        <v>75</v>
      </c>
      <c r="J36" s="29" t="s">
        <v>137</v>
      </c>
      <c r="K36" s="46" t="s">
        <v>630</v>
      </c>
      <c r="L36" s="103" t="s">
        <v>449</v>
      </c>
      <c r="M36" s="29" t="s">
        <v>791</v>
      </c>
      <c r="N36" s="32" t="s">
        <v>50</v>
      </c>
      <c r="O36" s="47" t="s">
        <v>30</v>
      </c>
      <c r="P36" s="113">
        <v>2</v>
      </c>
      <c r="Q36" s="113">
        <v>2</v>
      </c>
      <c r="R36" s="114">
        <v>1</v>
      </c>
      <c r="S36" s="31">
        <v>2</v>
      </c>
      <c r="T36" s="31">
        <v>2</v>
      </c>
      <c r="U36" s="83">
        <f t="shared" si="3"/>
        <v>1</v>
      </c>
      <c r="V36" s="42">
        <v>2</v>
      </c>
      <c r="W36" s="42" t="s">
        <v>930</v>
      </c>
      <c r="X36" s="42"/>
      <c r="Y36" s="42">
        <v>2</v>
      </c>
      <c r="Z36" s="42">
        <v>2</v>
      </c>
      <c r="AA36" s="42">
        <v>2</v>
      </c>
      <c r="AB36" s="42">
        <v>2</v>
      </c>
      <c r="AC36" s="42" t="s">
        <v>930</v>
      </c>
      <c r="AD36" s="42">
        <v>2</v>
      </c>
      <c r="AE36" s="42">
        <v>2</v>
      </c>
      <c r="AF36" s="42">
        <v>2</v>
      </c>
      <c r="AG36" s="42"/>
      <c r="AH36" s="90">
        <v>2</v>
      </c>
      <c r="AI36" s="90"/>
      <c r="AJ36" s="90">
        <v>2</v>
      </c>
      <c r="AK36" s="244">
        <f t="shared" si="2"/>
        <v>1</v>
      </c>
    </row>
    <row r="37" spans="1:37" ht="43.5" customHeight="1" x14ac:dyDescent="0.25">
      <c r="A37" s="59">
        <v>8221291109</v>
      </c>
      <c r="B37" s="29">
        <f t="shared" si="0"/>
        <v>35</v>
      </c>
      <c r="C37" s="29" t="s">
        <v>83</v>
      </c>
      <c r="D37" s="29" t="s">
        <v>84</v>
      </c>
      <c r="E37" s="29" t="s">
        <v>92</v>
      </c>
      <c r="F37" s="29" t="s">
        <v>140</v>
      </c>
      <c r="G37" s="29" t="s">
        <v>87</v>
      </c>
      <c r="H37" s="29" t="s">
        <v>88</v>
      </c>
      <c r="I37" s="29" t="s">
        <v>75</v>
      </c>
      <c r="J37" s="44" t="s">
        <v>138</v>
      </c>
      <c r="K37" s="46" t="s">
        <v>666</v>
      </c>
      <c r="L37" s="102" t="s">
        <v>450</v>
      </c>
      <c r="M37" s="44" t="s">
        <v>791</v>
      </c>
      <c r="N37" s="32" t="s">
        <v>50</v>
      </c>
      <c r="O37" s="47" t="s">
        <v>30</v>
      </c>
      <c r="P37" s="113">
        <v>3</v>
      </c>
      <c r="Q37" s="113">
        <v>3</v>
      </c>
      <c r="R37" s="114">
        <v>1</v>
      </c>
      <c r="S37" s="31">
        <v>4</v>
      </c>
      <c r="T37" s="31">
        <v>4</v>
      </c>
      <c r="U37" s="83">
        <f t="shared" si="3"/>
        <v>1</v>
      </c>
      <c r="V37" s="42">
        <v>5</v>
      </c>
      <c r="W37" s="42">
        <v>4</v>
      </c>
      <c r="X37" s="42"/>
      <c r="Y37" s="42">
        <v>4</v>
      </c>
      <c r="Z37" s="42">
        <v>4</v>
      </c>
      <c r="AA37" s="42">
        <v>4</v>
      </c>
      <c r="AB37" s="42">
        <v>5</v>
      </c>
      <c r="AC37" s="42" t="s">
        <v>930</v>
      </c>
      <c r="AD37" s="42">
        <v>5</v>
      </c>
      <c r="AE37" s="42">
        <v>5</v>
      </c>
      <c r="AF37" s="42">
        <v>5</v>
      </c>
      <c r="AG37" s="42"/>
      <c r="AH37" s="90">
        <v>5</v>
      </c>
      <c r="AI37" s="90"/>
      <c r="AJ37" s="90">
        <v>5</v>
      </c>
      <c r="AK37" s="244">
        <f t="shared" si="2"/>
        <v>1</v>
      </c>
    </row>
    <row r="38" spans="1:37" ht="89.25" customHeight="1" x14ac:dyDescent="0.25">
      <c r="A38" s="59">
        <v>8389189362</v>
      </c>
      <c r="B38" s="29">
        <f t="shared" si="0"/>
        <v>36</v>
      </c>
      <c r="C38" s="29" t="s">
        <v>83</v>
      </c>
      <c r="D38" s="29" t="s">
        <v>84</v>
      </c>
      <c r="E38" s="29" t="s">
        <v>136</v>
      </c>
      <c r="F38" s="29" t="s">
        <v>141</v>
      </c>
      <c r="G38" s="29" t="s">
        <v>87</v>
      </c>
      <c r="H38" s="29" t="s">
        <v>88</v>
      </c>
      <c r="I38" s="29" t="s">
        <v>75</v>
      </c>
      <c r="J38" s="25" t="s">
        <v>91</v>
      </c>
      <c r="K38" s="39" t="s">
        <v>878</v>
      </c>
      <c r="L38" s="24" t="s">
        <v>142</v>
      </c>
      <c r="M38" s="25" t="s">
        <v>791</v>
      </c>
      <c r="N38" s="25" t="s">
        <v>624</v>
      </c>
      <c r="O38" s="48" t="s">
        <v>34</v>
      </c>
      <c r="P38" s="113">
        <v>2</v>
      </c>
      <c r="Q38" s="113">
        <v>2</v>
      </c>
      <c r="R38" s="114">
        <v>1</v>
      </c>
      <c r="S38" s="35">
        <v>2</v>
      </c>
      <c r="T38" s="35">
        <v>2</v>
      </c>
      <c r="U38" s="83">
        <f t="shared" si="3"/>
        <v>1</v>
      </c>
      <c r="V38" s="42">
        <v>2</v>
      </c>
      <c r="W38" s="42" t="s">
        <v>930</v>
      </c>
      <c r="X38" s="42">
        <v>2</v>
      </c>
      <c r="Y38" s="42">
        <v>2</v>
      </c>
      <c r="Z38" s="42">
        <v>2</v>
      </c>
      <c r="AA38" s="42">
        <v>2</v>
      </c>
      <c r="AB38" s="42">
        <v>2</v>
      </c>
      <c r="AC38" s="42" t="s">
        <v>774</v>
      </c>
      <c r="AD38" s="42">
        <v>2</v>
      </c>
      <c r="AE38" s="42">
        <v>2</v>
      </c>
      <c r="AF38" s="42">
        <v>2</v>
      </c>
      <c r="AG38" s="42"/>
      <c r="AH38" s="90">
        <v>2</v>
      </c>
      <c r="AI38" s="90"/>
      <c r="AJ38" s="90">
        <v>2</v>
      </c>
      <c r="AK38" s="244">
        <f t="shared" si="2"/>
        <v>1</v>
      </c>
    </row>
    <row r="39" spans="1:37" ht="91.5" customHeight="1" x14ac:dyDescent="0.25">
      <c r="A39" s="59">
        <v>8217107017</v>
      </c>
      <c r="B39" s="29">
        <f t="shared" si="0"/>
        <v>37</v>
      </c>
      <c r="C39" s="29" t="s">
        <v>257</v>
      </c>
      <c r="D39" s="29" t="s">
        <v>324</v>
      </c>
      <c r="E39" s="29" t="s">
        <v>325</v>
      </c>
      <c r="F39" s="29" t="s">
        <v>326</v>
      </c>
      <c r="G39" s="29" t="s">
        <v>327</v>
      </c>
      <c r="H39" s="29" t="s">
        <v>328</v>
      </c>
      <c r="I39" s="29" t="s">
        <v>75</v>
      </c>
      <c r="J39" s="25" t="s">
        <v>329</v>
      </c>
      <c r="K39" s="39" t="s">
        <v>851</v>
      </c>
      <c r="L39" s="24" t="s">
        <v>489</v>
      </c>
      <c r="M39" s="24" t="s">
        <v>853</v>
      </c>
      <c r="N39" s="25" t="s">
        <v>624</v>
      </c>
      <c r="O39" s="40" t="s">
        <v>34</v>
      </c>
      <c r="P39" s="113">
        <v>1</v>
      </c>
      <c r="Q39" s="113">
        <v>1</v>
      </c>
      <c r="R39" s="114">
        <v>1</v>
      </c>
      <c r="S39" s="30">
        <v>1</v>
      </c>
      <c r="T39" s="30">
        <v>1</v>
      </c>
      <c r="U39" s="83">
        <f t="shared" si="3"/>
        <v>1</v>
      </c>
      <c r="V39" s="42">
        <v>1</v>
      </c>
      <c r="W39" s="42">
        <v>0</v>
      </c>
      <c r="X39" s="42">
        <v>0</v>
      </c>
      <c r="Y39" s="42">
        <v>1</v>
      </c>
      <c r="Z39" s="42">
        <v>1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1</v>
      </c>
      <c r="AH39" s="98">
        <v>1</v>
      </c>
      <c r="AI39" s="83"/>
      <c r="AJ39" s="98">
        <v>1</v>
      </c>
      <c r="AK39" s="244">
        <f t="shared" si="2"/>
        <v>1</v>
      </c>
    </row>
    <row r="40" spans="1:37" ht="89.25" customHeight="1" x14ac:dyDescent="0.25">
      <c r="A40" s="59">
        <v>8727045235</v>
      </c>
      <c r="B40" s="29">
        <f t="shared" si="0"/>
        <v>38</v>
      </c>
      <c r="C40" s="29" t="s">
        <v>257</v>
      </c>
      <c r="D40" s="29" t="s">
        <v>324</v>
      </c>
      <c r="E40" s="29" t="s">
        <v>325</v>
      </c>
      <c r="F40" s="29" t="s">
        <v>326</v>
      </c>
      <c r="G40" s="29" t="s">
        <v>327</v>
      </c>
      <c r="H40" s="29" t="s">
        <v>328</v>
      </c>
      <c r="I40" s="29" t="s">
        <v>75</v>
      </c>
      <c r="J40" s="25" t="s">
        <v>329</v>
      </c>
      <c r="K40" s="39" t="s">
        <v>852</v>
      </c>
      <c r="L40" s="24" t="s">
        <v>490</v>
      </c>
      <c r="M40" s="24" t="s">
        <v>795</v>
      </c>
      <c r="N40" s="25" t="s">
        <v>624</v>
      </c>
      <c r="O40" s="40" t="s">
        <v>34</v>
      </c>
      <c r="P40" s="113" t="s">
        <v>970</v>
      </c>
      <c r="Q40" s="113" t="s">
        <v>970</v>
      </c>
      <c r="R40" s="114" t="s">
        <v>774</v>
      </c>
      <c r="S40" s="30">
        <v>1</v>
      </c>
      <c r="T40" s="30">
        <v>1</v>
      </c>
      <c r="U40" s="83">
        <f t="shared" si="3"/>
        <v>1</v>
      </c>
      <c r="V40" s="42">
        <v>1</v>
      </c>
      <c r="W40" s="42">
        <v>0</v>
      </c>
      <c r="X40" s="42"/>
      <c r="Y40" s="42">
        <v>1</v>
      </c>
      <c r="Z40" s="42" t="s">
        <v>951</v>
      </c>
      <c r="AA40" s="42"/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241">
        <v>1</v>
      </c>
      <c r="AI40" s="83"/>
      <c r="AJ40" s="241">
        <v>1</v>
      </c>
      <c r="AK40" s="244">
        <f t="shared" si="2"/>
        <v>1</v>
      </c>
    </row>
    <row r="41" spans="1:37" ht="96" customHeight="1" x14ac:dyDescent="0.25">
      <c r="A41" s="59">
        <v>8727045270</v>
      </c>
      <c r="B41" s="29">
        <f t="shared" si="0"/>
        <v>39</v>
      </c>
      <c r="C41" s="29" t="s">
        <v>257</v>
      </c>
      <c r="D41" s="29" t="s">
        <v>324</v>
      </c>
      <c r="E41" s="29" t="s">
        <v>325</v>
      </c>
      <c r="F41" s="29" t="s">
        <v>326</v>
      </c>
      <c r="G41" s="29" t="s">
        <v>327</v>
      </c>
      <c r="H41" s="29" t="s">
        <v>328</v>
      </c>
      <c r="I41" s="29" t="s">
        <v>82</v>
      </c>
      <c r="J41" s="25" t="s">
        <v>333</v>
      </c>
      <c r="K41" s="39" t="s">
        <v>672</v>
      </c>
      <c r="L41" s="24" t="s">
        <v>550</v>
      </c>
      <c r="M41" s="24" t="s">
        <v>795</v>
      </c>
      <c r="N41" s="25" t="s">
        <v>624</v>
      </c>
      <c r="O41" s="40" t="s">
        <v>34</v>
      </c>
      <c r="P41" s="113" t="s">
        <v>970</v>
      </c>
      <c r="Q41" s="113" t="s">
        <v>970</v>
      </c>
      <c r="R41" s="114" t="s">
        <v>774</v>
      </c>
      <c r="S41" s="30">
        <v>1</v>
      </c>
      <c r="T41" s="30">
        <v>1</v>
      </c>
      <c r="U41" s="83">
        <f t="shared" si="3"/>
        <v>1</v>
      </c>
      <c r="V41" s="42">
        <v>1</v>
      </c>
      <c r="W41" s="42">
        <v>0</v>
      </c>
      <c r="X41" s="42">
        <v>0</v>
      </c>
      <c r="Y41" s="42">
        <v>1</v>
      </c>
      <c r="Z41" s="42" t="s">
        <v>951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98">
        <v>1</v>
      </c>
      <c r="AI41" s="83"/>
      <c r="AJ41" s="98">
        <v>1</v>
      </c>
      <c r="AK41" s="244">
        <f t="shared" si="2"/>
        <v>1</v>
      </c>
    </row>
    <row r="42" spans="1:37" ht="105" customHeight="1" x14ac:dyDescent="0.25">
      <c r="A42" s="59">
        <v>8727045210</v>
      </c>
      <c r="B42" s="29">
        <f t="shared" si="0"/>
        <v>40</v>
      </c>
      <c r="C42" s="29" t="s">
        <v>257</v>
      </c>
      <c r="D42" s="29" t="s">
        <v>324</v>
      </c>
      <c r="E42" s="29" t="s">
        <v>325</v>
      </c>
      <c r="F42" s="29" t="s">
        <v>326</v>
      </c>
      <c r="G42" s="29" t="s">
        <v>327</v>
      </c>
      <c r="H42" s="29" t="s">
        <v>328</v>
      </c>
      <c r="I42" s="29" t="s">
        <v>82</v>
      </c>
      <c r="J42" s="25" t="s">
        <v>491</v>
      </c>
      <c r="K42" s="39" t="s">
        <v>854</v>
      </c>
      <c r="L42" s="24" t="s">
        <v>492</v>
      </c>
      <c r="M42" s="24" t="s">
        <v>794</v>
      </c>
      <c r="N42" s="25" t="s">
        <v>624</v>
      </c>
      <c r="O42" s="40" t="s">
        <v>34</v>
      </c>
      <c r="P42" s="113" t="s">
        <v>970</v>
      </c>
      <c r="Q42" s="113" t="s">
        <v>970</v>
      </c>
      <c r="R42" s="114" t="s">
        <v>774</v>
      </c>
      <c r="S42" s="30">
        <v>1</v>
      </c>
      <c r="T42" s="30">
        <v>1</v>
      </c>
      <c r="U42" s="83">
        <f t="shared" si="3"/>
        <v>1</v>
      </c>
      <c r="V42" s="42">
        <v>1</v>
      </c>
      <c r="W42" s="42" t="s">
        <v>930</v>
      </c>
      <c r="X42" s="42"/>
      <c r="Y42" s="42">
        <v>1</v>
      </c>
      <c r="Z42" s="42">
        <v>1</v>
      </c>
      <c r="AA42" s="42"/>
      <c r="AB42" s="42">
        <v>1</v>
      </c>
      <c r="AC42" s="42"/>
      <c r="AD42" s="42">
        <v>0</v>
      </c>
      <c r="AE42" s="42">
        <v>0</v>
      </c>
      <c r="AF42" s="42">
        <v>0</v>
      </c>
      <c r="AG42" s="42"/>
      <c r="AH42" s="98">
        <v>1</v>
      </c>
      <c r="AI42" s="83"/>
      <c r="AJ42" s="98">
        <v>1</v>
      </c>
      <c r="AK42" s="244">
        <f t="shared" si="2"/>
        <v>1</v>
      </c>
    </row>
    <row r="43" spans="1:37" ht="69" customHeight="1" x14ac:dyDescent="0.25">
      <c r="A43" s="59">
        <v>8217197537</v>
      </c>
      <c r="B43" s="29">
        <f t="shared" si="0"/>
        <v>41</v>
      </c>
      <c r="C43" s="29" t="s">
        <v>257</v>
      </c>
      <c r="D43" s="29" t="s">
        <v>324</v>
      </c>
      <c r="E43" s="29" t="s">
        <v>337</v>
      </c>
      <c r="F43" s="29" t="s">
        <v>12</v>
      </c>
      <c r="G43" s="29" t="s">
        <v>327</v>
      </c>
      <c r="H43" s="29" t="s">
        <v>328</v>
      </c>
      <c r="I43" s="29" t="s">
        <v>82</v>
      </c>
      <c r="J43" s="25" t="s">
        <v>338</v>
      </c>
      <c r="K43" s="39" t="s">
        <v>855</v>
      </c>
      <c r="L43" s="24" t="s">
        <v>487</v>
      </c>
      <c r="M43" s="105" t="s">
        <v>794</v>
      </c>
      <c r="N43" s="25" t="s">
        <v>624</v>
      </c>
      <c r="O43" s="40" t="s">
        <v>34</v>
      </c>
      <c r="P43" s="113">
        <v>0</v>
      </c>
      <c r="Q43" s="113">
        <v>0</v>
      </c>
      <c r="R43" s="114">
        <v>0</v>
      </c>
      <c r="S43" s="30">
        <v>0</v>
      </c>
      <c r="T43" s="30">
        <v>0</v>
      </c>
      <c r="U43" s="83"/>
      <c r="V43" s="42">
        <v>1</v>
      </c>
      <c r="W43" s="42" t="s">
        <v>930</v>
      </c>
      <c r="X43" s="42">
        <v>0</v>
      </c>
      <c r="Y43" s="42">
        <v>1</v>
      </c>
      <c r="Z43" s="42" t="s">
        <v>951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1</v>
      </c>
      <c r="AH43" s="98">
        <v>1</v>
      </c>
      <c r="AI43" s="83"/>
      <c r="AJ43" s="98">
        <v>1</v>
      </c>
      <c r="AK43" s="244">
        <f t="shared" si="2"/>
        <v>1</v>
      </c>
    </row>
    <row r="44" spans="1:37" ht="69" customHeight="1" x14ac:dyDescent="0.25">
      <c r="A44" s="59">
        <v>8217197538</v>
      </c>
      <c r="B44" s="29">
        <f t="shared" si="0"/>
        <v>42</v>
      </c>
      <c r="C44" s="29" t="s">
        <v>257</v>
      </c>
      <c r="D44" s="29" t="s">
        <v>324</v>
      </c>
      <c r="E44" s="29" t="s">
        <v>337</v>
      </c>
      <c r="F44" s="29" t="s">
        <v>12</v>
      </c>
      <c r="G44" s="124" t="s">
        <v>234</v>
      </c>
      <c r="H44" s="29" t="s">
        <v>328</v>
      </c>
      <c r="I44" s="29" t="s">
        <v>82</v>
      </c>
      <c r="J44" s="25" t="s">
        <v>338</v>
      </c>
      <c r="K44" s="39" t="s">
        <v>856</v>
      </c>
      <c r="L44" s="24" t="s">
        <v>488</v>
      </c>
      <c r="M44" s="105" t="s">
        <v>792</v>
      </c>
      <c r="N44" s="25" t="s">
        <v>624</v>
      </c>
      <c r="O44" s="40" t="s">
        <v>34</v>
      </c>
      <c r="P44" s="113">
        <v>155.56</v>
      </c>
      <c r="Q44" s="113">
        <v>155.56</v>
      </c>
      <c r="R44" s="114">
        <v>1</v>
      </c>
      <c r="S44" s="30">
        <v>174.07</v>
      </c>
      <c r="T44" s="30">
        <v>174.07</v>
      </c>
      <c r="U44" s="83">
        <f t="shared" ref="U44:U56" si="4">T44/S44</f>
        <v>1</v>
      </c>
      <c r="V44" s="42">
        <v>192.59</v>
      </c>
      <c r="W44" s="42" t="s">
        <v>930</v>
      </c>
      <c r="X44" s="42">
        <v>174.04</v>
      </c>
      <c r="Y44" s="42">
        <v>174.04</v>
      </c>
      <c r="Z44" s="42" t="s">
        <v>951</v>
      </c>
      <c r="AA44" s="42">
        <v>174.07</v>
      </c>
      <c r="AB44" s="42">
        <v>174.07</v>
      </c>
      <c r="AC44" s="42">
        <v>174.07</v>
      </c>
      <c r="AD44" s="42">
        <v>174.07</v>
      </c>
      <c r="AE44" s="42">
        <v>174.07</v>
      </c>
      <c r="AF44" s="42">
        <v>174.07</v>
      </c>
      <c r="AG44" s="42">
        <v>192.59</v>
      </c>
      <c r="AH44" s="98">
        <v>192.59</v>
      </c>
      <c r="AI44" s="83"/>
      <c r="AJ44" s="98">
        <v>192.59</v>
      </c>
      <c r="AK44" s="244">
        <f t="shared" si="2"/>
        <v>1</v>
      </c>
    </row>
    <row r="45" spans="1:37" ht="69" customHeight="1" x14ac:dyDescent="0.25">
      <c r="A45" s="59">
        <v>8217669160</v>
      </c>
      <c r="B45" s="29">
        <f t="shared" si="0"/>
        <v>43</v>
      </c>
      <c r="C45" s="29" t="s">
        <v>257</v>
      </c>
      <c r="D45" s="29" t="s">
        <v>324</v>
      </c>
      <c r="E45" s="29" t="s">
        <v>130</v>
      </c>
      <c r="F45" s="29" t="s">
        <v>13</v>
      </c>
      <c r="G45" s="29" t="s">
        <v>327</v>
      </c>
      <c r="H45" s="29" t="s">
        <v>143</v>
      </c>
      <c r="I45" s="29" t="s">
        <v>75</v>
      </c>
      <c r="J45" s="105" t="s">
        <v>131</v>
      </c>
      <c r="K45" s="39" t="s">
        <v>656</v>
      </c>
      <c r="L45" s="24" t="s">
        <v>578</v>
      </c>
      <c r="M45" s="105" t="s">
        <v>857</v>
      </c>
      <c r="N45" s="25" t="s">
        <v>624</v>
      </c>
      <c r="O45" s="40" t="s">
        <v>34</v>
      </c>
      <c r="P45" s="113">
        <v>1</v>
      </c>
      <c r="Q45" s="113">
        <v>1</v>
      </c>
      <c r="R45" s="114">
        <v>1</v>
      </c>
      <c r="S45" s="31">
        <v>1</v>
      </c>
      <c r="T45" s="31">
        <v>1</v>
      </c>
      <c r="U45" s="83">
        <f t="shared" si="4"/>
        <v>1</v>
      </c>
      <c r="V45" s="42" t="s">
        <v>890</v>
      </c>
      <c r="W45" s="42">
        <v>0</v>
      </c>
      <c r="X45" s="42"/>
      <c r="Y45" s="42" t="s">
        <v>774</v>
      </c>
      <c r="Z45" s="42" t="s">
        <v>774</v>
      </c>
      <c r="AA45" s="42"/>
      <c r="AB45" s="42" t="s">
        <v>890</v>
      </c>
      <c r="AC45" s="42" t="s">
        <v>890</v>
      </c>
      <c r="AD45" s="42" t="s">
        <v>890</v>
      </c>
      <c r="AE45" s="42" t="s">
        <v>890</v>
      </c>
      <c r="AF45" s="42" t="s">
        <v>890</v>
      </c>
      <c r="AG45" s="42" t="s">
        <v>890</v>
      </c>
      <c r="AH45" s="42" t="s">
        <v>890</v>
      </c>
      <c r="AI45" s="42" t="s">
        <v>890</v>
      </c>
      <c r="AJ45" s="42" t="s">
        <v>890</v>
      </c>
      <c r="AK45" s="244"/>
    </row>
    <row r="46" spans="1:37" ht="69" customHeight="1" x14ac:dyDescent="0.25">
      <c r="A46" s="59">
        <v>8217669161</v>
      </c>
      <c r="B46" s="29">
        <f t="shared" si="0"/>
        <v>44</v>
      </c>
      <c r="C46" s="29" t="s">
        <v>257</v>
      </c>
      <c r="D46" s="29" t="s">
        <v>324</v>
      </c>
      <c r="E46" s="29" t="s">
        <v>130</v>
      </c>
      <c r="F46" s="29" t="s">
        <v>13</v>
      </c>
      <c r="G46" s="29" t="s">
        <v>65</v>
      </c>
      <c r="H46" s="29" t="s">
        <v>143</v>
      </c>
      <c r="I46" s="29" t="s">
        <v>75</v>
      </c>
      <c r="J46" s="105" t="s">
        <v>131</v>
      </c>
      <c r="K46" s="39" t="s">
        <v>858</v>
      </c>
      <c r="L46" s="24" t="s">
        <v>482</v>
      </c>
      <c r="M46" s="105" t="s">
        <v>857</v>
      </c>
      <c r="N46" s="25" t="s">
        <v>624</v>
      </c>
      <c r="O46" s="40" t="s">
        <v>34</v>
      </c>
      <c r="P46" s="113">
        <v>1</v>
      </c>
      <c r="Q46" s="113">
        <v>1</v>
      </c>
      <c r="R46" s="114">
        <v>1</v>
      </c>
      <c r="S46" s="31">
        <v>1</v>
      </c>
      <c r="T46" s="31">
        <v>1</v>
      </c>
      <c r="U46" s="83">
        <f t="shared" si="4"/>
        <v>1</v>
      </c>
      <c r="V46" s="42" t="s">
        <v>890</v>
      </c>
      <c r="W46" s="42">
        <v>0</v>
      </c>
      <c r="X46" s="42"/>
      <c r="Y46" s="42" t="s">
        <v>774</v>
      </c>
      <c r="Z46" s="42" t="s">
        <v>774</v>
      </c>
      <c r="AA46" s="42"/>
      <c r="AB46" s="42" t="s">
        <v>890</v>
      </c>
      <c r="AC46" s="42" t="s">
        <v>890</v>
      </c>
      <c r="AD46" s="42" t="s">
        <v>890</v>
      </c>
      <c r="AE46" s="42" t="s">
        <v>890</v>
      </c>
      <c r="AF46" s="42" t="s">
        <v>890</v>
      </c>
      <c r="AG46" s="42" t="s">
        <v>890</v>
      </c>
      <c r="AH46" s="42" t="s">
        <v>890</v>
      </c>
      <c r="AI46" s="42" t="s">
        <v>890</v>
      </c>
      <c r="AJ46" s="42" t="s">
        <v>890</v>
      </c>
      <c r="AK46" s="244"/>
    </row>
    <row r="47" spans="1:37" ht="69" customHeight="1" x14ac:dyDescent="0.25">
      <c r="A47" s="59">
        <v>8217669162</v>
      </c>
      <c r="B47" s="29">
        <f t="shared" si="0"/>
        <v>45</v>
      </c>
      <c r="C47" s="29" t="s">
        <v>257</v>
      </c>
      <c r="D47" s="29" t="s">
        <v>324</v>
      </c>
      <c r="E47" s="29" t="s">
        <v>130</v>
      </c>
      <c r="F47" s="29" t="s">
        <v>13</v>
      </c>
      <c r="G47" s="29" t="s">
        <v>97</v>
      </c>
      <c r="H47" s="29" t="s">
        <v>143</v>
      </c>
      <c r="I47" s="29" t="s">
        <v>75</v>
      </c>
      <c r="J47" s="105" t="s">
        <v>131</v>
      </c>
      <c r="K47" s="39" t="s">
        <v>657</v>
      </c>
      <c r="L47" s="24" t="s">
        <v>483</v>
      </c>
      <c r="M47" s="105" t="s">
        <v>857</v>
      </c>
      <c r="N47" s="25" t="s">
        <v>624</v>
      </c>
      <c r="O47" s="40" t="s">
        <v>34</v>
      </c>
      <c r="P47" s="113">
        <v>1</v>
      </c>
      <c r="Q47" s="113">
        <v>1</v>
      </c>
      <c r="R47" s="114">
        <v>1</v>
      </c>
      <c r="S47" s="31">
        <v>1</v>
      </c>
      <c r="T47" s="34">
        <v>1</v>
      </c>
      <c r="U47" s="83">
        <f t="shared" si="4"/>
        <v>1</v>
      </c>
      <c r="V47" s="42">
        <v>1</v>
      </c>
      <c r="W47" s="42" t="s">
        <v>930</v>
      </c>
      <c r="X47" s="42">
        <v>0</v>
      </c>
      <c r="Y47" s="42">
        <v>1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98">
        <v>1</v>
      </c>
      <c r="AI47" s="83"/>
      <c r="AJ47" s="98">
        <v>1</v>
      </c>
      <c r="AK47" s="244">
        <f t="shared" si="2"/>
        <v>1</v>
      </c>
    </row>
    <row r="48" spans="1:37" ht="69" customHeight="1" x14ac:dyDescent="0.25">
      <c r="A48" s="59">
        <v>8217669164</v>
      </c>
      <c r="B48" s="29">
        <f t="shared" si="0"/>
        <v>46</v>
      </c>
      <c r="C48" s="29" t="s">
        <v>257</v>
      </c>
      <c r="D48" s="29" t="s">
        <v>324</v>
      </c>
      <c r="E48" s="29" t="s">
        <v>130</v>
      </c>
      <c r="F48" s="29" t="s">
        <v>13</v>
      </c>
      <c r="G48" s="29" t="s">
        <v>97</v>
      </c>
      <c r="H48" s="29" t="s">
        <v>143</v>
      </c>
      <c r="I48" s="29" t="s">
        <v>75</v>
      </c>
      <c r="J48" s="105" t="s">
        <v>131</v>
      </c>
      <c r="K48" s="39" t="s">
        <v>859</v>
      </c>
      <c r="L48" s="24" t="s">
        <v>484</v>
      </c>
      <c r="M48" s="105" t="s">
        <v>857</v>
      </c>
      <c r="N48" s="25" t="s">
        <v>624</v>
      </c>
      <c r="O48" s="40" t="s">
        <v>34</v>
      </c>
      <c r="P48" s="113">
        <v>1</v>
      </c>
      <c r="Q48" s="113">
        <v>1</v>
      </c>
      <c r="R48" s="114">
        <v>1</v>
      </c>
      <c r="S48" s="31">
        <v>1</v>
      </c>
      <c r="T48" s="34">
        <v>1</v>
      </c>
      <c r="U48" s="83">
        <f t="shared" si="4"/>
        <v>1</v>
      </c>
      <c r="V48" s="42">
        <v>1</v>
      </c>
      <c r="W48" s="42" t="s">
        <v>930</v>
      </c>
      <c r="X48" s="42">
        <v>0</v>
      </c>
      <c r="Y48" s="42">
        <v>1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98">
        <v>1</v>
      </c>
      <c r="AI48" s="83"/>
      <c r="AJ48" s="98">
        <v>1</v>
      </c>
      <c r="AK48" s="244">
        <f t="shared" si="2"/>
        <v>1</v>
      </c>
    </row>
    <row r="49" spans="1:37" ht="69" customHeight="1" x14ac:dyDescent="0.25">
      <c r="A49" s="59">
        <v>8217669163</v>
      </c>
      <c r="B49" s="29">
        <f t="shared" si="0"/>
        <v>47</v>
      </c>
      <c r="C49" s="29" t="s">
        <v>257</v>
      </c>
      <c r="D49" s="29" t="s">
        <v>324</v>
      </c>
      <c r="E49" s="29" t="s">
        <v>130</v>
      </c>
      <c r="F49" s="29" t="s">
        <v>13</v>
      </c>
      <c r="G49" s="29" t="s">
        <v>97</v>
      </c>
      <c r="H49" s="29" t="s">
        <v>143</v>
      </c>
      <c r="I49" s="29" t="s">
        <v>75</v>
      </c>
      <c r="J49" s="105" t="s">
        <v>131</v>
      </c>
      <c r="K49" s="39" t="s">
        <v>860</v>
      </c>
      <c r="L49" s="24" t="s">
        <v>485</v>
      </c>
      <c r="M49" s="105" t="s">
        <v>857</v>
      </c>
      <c r="N49" s="25" t="s">
        <v>624</v>
      </c>
      <c r="O49" s="40" t="s">
        <v>34</v>
      </c>
      <c r="P49" s="113">
        <v>1</v>
      </c>
      <c r="Q49" s="113">
        <v>1</v>
      </c>
      <c r="R49" s="114">
        <v>1</v>
      </c>
      <c r="S49" s="31">
        <v>1</v>
      </c>
      <c r="T49" s="31">
        <v>1</v>
      </c>
      <c r="U49" s="83">
        <f t="shared" si="4"/>
        <v>1</v>
      </c>
      <c r="V49" s="42">
        <v>1</v>
      </c>
      <c r="W49" s="42" t="s">
        <v>930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1</v>
      </c>
      <c r="AH49" s="98">
        <v>1</v>
      </c>
      <c r="AI49" s="83"/>
      <c r="AJ49" s="98">
        <v>1</v>
      </c>
      <c r="AK49" s="244">
        <f t="shared" si="2"/>
        <v>1</v>
      </c>
    </row>
    <row r="50" spans="1:37" ht="114" customHeight="1" x14ac:dyDescent="0.25">
      <c r="A50" s="59">
        <v>8614110635</v>
      </c>
      <c r="B50" s="29">
        <f t="shared" si="0"/>
        <v>48</v>
      </c>
      <c r="C50" s="29" t="s">
        <v>257</v>
      </c>
      <c r="D50" s="29" t="s">
        <v>324</v>
      </c>
      <c r="E50" s="29" t="s">
        <v>130</v>
      </c>
      <c r="F50" s="29" t="s">
        <v>13</v>
      </c>
      <c r="G50" s="29" t="s">
        <v>97</v>
      </c>
      <c r="H50" s="29" t="s">
        <v>143</v>
      </c>
      <c r="I50" s="29" t="s">
        <v>75</v>
      </c>
      <c r="J50" s="105" t="s">
        <v>131</v>
      </c>
      <c r="K50" s="39" t="s">
        <v>861</v>
      </c>
      <c r="L50" s="24" t="s">
        <v>486</v>
      </c>
      <c r="M50" s="105" t="s">
        <v>857</v>
      </c>
      <c r="N50" s="25" t="s">
        <v>624</v>
      </c>
      <c r="O50" s="40" t="s">
        <v>34</v>
      </c>
      <c r="P50" s="113">
        <v>1</v>
      </c>
      <c r="Q50" s="113">
        <v>1</v>
      </c>
      <c r="R50" s="114">
        <v>1</v>
      </c>
      <c r="S50" s="31">
        <v>1</v>
      </c>
      <c r="T50" s="34">
        <v>1</v>
      </c>
      <c r="U50" s="83">
        <f t="shared" si="4"/>
        <v>1</v>
      </c>
      <c r="V50" s="42">
        <v>1</v>
      </c>
      <c r="W50" s="42">
        <v>0</v>
      </c>
      <c r="X50" s="42">
        <v>0</v>
      </c>
      <c r="Y50" s="42">
        <v>1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98">
        <v>1</v>
      </c>
      <c r="AI50" s="83"/>
      <c r="AJ50" s="98">
        <v>1</v>
      </c>
      <c r="AK50" s="244">
        <f t="shared" si="2"/>
        <v>1</v>
      </c>
    </row>
    <row r="51" spans="1:37" ht="132.75" customHeight="1" x14ac:dyDescent="0.25">
      <c r="A51" s="59">
        <v>8218743794</v>
      </c>
      <c r="B51" s="29">
        <f t="shared" si="0"/>
        <v>49</v>
      </c>
      <c r="C51" s="29" t="s">
        <v>474</v>
      </c>
      <c r="D51" s="29" t="s">
        <v>48</v>
      </c>
      <c r="E51" s="29" t="s">
        <v>29</v>
      </c>
      <c r="F51" s="29" t="s">
        <v>1</v>
      </c>
      <c r="G51" s="29" t="s">
        <v>315</v>
      </c>
      <c r="H51" s="29" t="s">
        <v>76</v>
      </c>
      <c r="I51" s="29" t="s">
        <v>82</v>
      </c>
      <c r="J51" s="44" t="s">
        <v>475</v>
      </c>
      <c r="K51" s="46" t="s">
        <v>617</v>
      </c>
      <c r="L51" s="102" t="s">
        <v>476</v>
      </c>
      <c r="M51" s="104" t="s">
        <v>828</v>
      </c>
      <c r="N51" s="32" t="s">
        <v>50</v>
      </c>
      <c r="O51" s="49" t="s">
        <v>30</v>
      </c>
      <c r="P51" s="113">
        <v>0.52</v>
      </c>
      <c r="Q51" s="113">
        <v>0.56399999999999995</v>
      </c>
      <c r="R51" s="114">
        <v>1.0846153846153845</v>
      </c>
      <c r="S51" s="36">
        <v>0.5</v>
      </c>
      <c r="T51" s="30">
        <v>0.53300000000000003</v>
      </c>
      <c r="U51" s="83">
        <f t="shared" si="4"/>
        <v>1.0660000000000001</v>
      </c>
      <c r="V51" s="42">
        <v>0.45</v>
      </c>
      <c r="W51" s="42">
        <v>2.5999999999999999E-2</v>
      </c>
      <c r="X51" s="42"/>
      <c r="Y51" s="42">
        <v>0.112</v>
      </c>
      <c r="Z51" s="42">
        <v>0.17299999999999999</v>
      </c>
      <c r="AA51" s="42">
        <v>0.112</v>
      </c>
      <c r="AB51" s="42">
        <v>0.27300000000000002</v>
      </c>
      <c r="AC51" s="42">
        <v>0.34</v>
      </c>
      <c r="AD51" s="42">
        <v>0.39600000000000002</v>
      </c>
      <c r="AE51" s="42">
        <v>0.44500000000000001</v>
      </c>
      <c r="AF51" s="42">
        <v>0.5</v>
      </c>
      <c r="AG51" s="42"/>
      <c r="AH51" s="96">
        <v>0.59399999999999997</v>
      </c>
      <c r="AI51" s="96"/>
      <c r="AJ51" s="96">
        <v>0.59399999999999997</v>
      </c>
      <c r="AK51" s="244">
        <f t="shared" si="2"/>
        <v>1.3199999999999998</v>
      </c>
    </row>
    <row r="52" spans="1:37" ht="48" customHeight="1" x14ac:dyDescent="0.25">
      <c r="A52" s="59">
        <v>8216603410</v>
      </c>
      <c r="B52" s="29">
        <f t="shared" si="0"/>
        <v>50</v>
      </c>
      <c r="C52" s="29" t="s">
        <v>474</v>
      </c>
      <c r="D52" s="29" t="s">
        <v>48</v>
      </c>
      <c r="E52" s="29" t="s">
        <v>29</v>
      </c>
      <c r="F52" s="29" t="s">
        <v>1</v>
      </c>
      <c r="G52" s="29" t="s">
        <v>315</v>
      </c>
      <c r="H52" s="29" t="s">
        <v>76</v>
      </c>
      <c r="I52" s="29" t="s">
        <v>82</v>
      </c>
      <c r="J52" s="105" t="s">
        <v>475</v>
      </c>
      <c r="K52" s="39" t="s">
        <v>829</v>
      </c>
      <c r="L52" s="24" t="s">
        <v>477</v>
      </c>
      <c r="M52" s="105" t="s">
        <v>828</v>
      </c>
      <c r="N52" s="25" t="s">
        <v>624</v>
      </c>
      <c r="O52" s="40" t="s">
        <v>34</v>
      </c>
      <c r="P52" s="113">
        <v>2.5</v>
      </c>
      <c r="Q52" s="113">
        <v>2.7789999999999999</v>
      </c>
      <c r="R52" s="114">
        <v>1.1115999999999999</v>
      </c>
      <c r="S52" s="30">
        <v>2.8</v>
      </c>
      <c r="T52" s="30">
        <v>2.8809999999999998</v>
      </c>
      <c r="U52" s="83">
        <f t="shared" si="4"/>
        <v>1.0289285714285714</v>
      </c>
      <c r="V52" s="42" t="s">
        <v>890</v>
      </c>
      <c r="W52" s="42" t="s">
        <v>890</v>
      </c>
      <c r="X52" s="42"/>
      <c r="Y52" s="42" t="s">
        <v>890</v>
      </c>
      <c r="Z52" s="42" t="s">
        <v>890</v>
      </c>
      <c r="AA52" s="42" t="s">
        <v>890</v>
      </c>
      <c r="AB52" s="42" t="s">
        <v>890</v>
      </c>
      <c r="AC52" s="42" t="s">
        <v>890</v>
      </c>
      <c r="AD52" s="42" t="s">
        <v>890</v>
      </c>
      <c r="AE52" s="42" t="s">
        <v>890</v>
      </c>
      <c r="AF52" s="42" t="s">
        <v>890</v>
      </c>
      <c r="AG52" s="42" t="s">
        <v>890</v>
      </c>
      <c r="AH52" s="42" t="s">
        <v>890</v>
      </c>
      <c r="AI52" s="42" t="s">
        <v>890</v>
      </c>
      <c r="AJ52" s="42" t="s">
        <v>890</v>
      </c>
      <c r="AK52" s="246" t="s">
        <v>890</v>
      </c>
    </row>
    <row r="53" spans="1:37" ht="48" customHeight="1" x14ac:dyDescent="0.25">
      <c r="A53" s="59">
        <v>8218800018</v>
      </c>
      <c r="B53" s="29">
        <f t="shared" si="0"/>
        <v>51</v>
      </c>
      <c r="C53" s="29" t="s">
        <v>474</v>
      </c>
      <c r="D53" s="29" t="s">
        <v>48</v>
      </c>
      <c r="E53" s="29" t="s">
        <v>29</v>
      </c>
      <c r="F53" s="29" t="s">
        <v>1</v>
      </c>
      <c r="G53" s="124" t="s">
        <v>260</v>
      </c>
      <c r="H53" s="29" t="s">
        <v>76</v>
      </c>
      <c r="I53" s="29" t="s">
        <v>82</v>
      </c>
      <c r="J53" s="44" t="s">
        <v>475</v>
      </c>
      <c r="K53" s="46" t="s">
        <v>607</v>
      </c>
      <c r="L53" s="102" t="s">
        <v>478</v>
      </c>
      <c r="M53" s="104" t="s">
        <v>828</v>
      </c>
      <c r="N53" s="32" t="s">
        <v>50</v>
      </c>
      <c r="O53" s="49" t="s">
        <v>30</v>
      </c>
      <c r="P53" s="113">
        <v>0.04</v>
      </c>
      <c r="Q53" s="113">
        <v>5.6000000000000001E-2</v>
      </c>
      <c r="R53" s="114">
        <v>1.4</v>
      </c>
      <c r="S53" s="30">
        <v>0.04</v>
      </c>
      <c r="T53" s="30">
        <v>0.04</v>
      </c>
      <c r="U53" s="83">
        <f t="shared" si="4"/>
        <v>1</v>
      </c>
      <c r="V53" s="42">
        <v>2.5000000000000001E-2</v>
      </c>
      <c r="W53" s="42">
        <v>0</v>
      </c>
      <c r="X53" s="42"/>
      <c r="Y53" s="42">
        <v>3.0000000000000001E-3</v>
      </c>
      <c r="Z53" s="42">
        <v>8.0000000000000002E-3</v>
      </c>
      <c r="AA53" s="42">
        <v>1.4E-2</v>
      </c>
      <c r="AB53" s="42">
        <v>1.7000000000000001E-2</v>
      </c>
      <c r="AC53" s="42">
        <v>0.02</v>
      </c>
      <c r="AD53" s="42">
        <v>2.1999999999999999E-2</v>
      </c>
      <c r="AE53" s="42">
        <v>2.1999999999999999E-2</v>
      </c>
      <c r="AF53" s="42">
        <v>2.4E-2</v>
      </c>
      <c r="AG53" s="42"/>
      <c r="AH53" s="96">
        <v>2.5000000000000001E-2</v>
      </c>
      <c r="AI53" s="96"/>
      <c r="AJ53" s="96">
        <v>2.7E-2</v>
      </c>
      <c r="AK53" s="244">
        <f t="shared" si="2"/>
        <v>1.0799999999999998</v>
      </c>
    </row>
    <row r="54" spans="1:37" ht="95.25" customHeight="1" x14ac:dyDescent="0.25">
      <c r="A54" s="59">
        <v>8216603409</v>
      </c>
      <c r="B54" s="29">
        <f t="shared" si="0"/>
        <v>52</v>
      </c>
      <c r="C54" s="29" t="s">
        <v>474</v>
      </c>
      <c r="D54" s="29" t="s">
        <v>48</v>
      </c>
      <c r="E54" s="29" t="s">
        <v>29</v>
      </c>
      <c r="F54" s="29" t="s">
        <v>1</v>
      </c>
      <c r="G54" s="29" t="s">
        <v>315</v>
      </c>
      <c r="H54" s="29" t="s">
        <v>76</v>
      </c>
      <c r="I54" s="29" t="s">
        <v>82</v>
      </c>
      <c r="J54" s="105" t="s">
        <v>475</v>
      </c>
      <c r="K54" s="39" t="s">
        <v>830</v>
      </c>
      <c r="L54" s="24" t="s">
        <v>479</v>
      </c>
      <c r="M54" s="105" t="s">
        <v>828</v>
      </c>
      <c r="N54" s="25" t="s">
        <v>624</v>
      </c>
      <c r="O54" s="40" t="s">
        <v>34</v>
      </c>
      <c r="P54" s="113">
        <v>2.1080000000000001</v>
      </c>
      <c r="Q54" s="113">
        <v>2.3580000000000001</v>
      </c>
      <c r="R54" s="114">
        <v>1.118595825426945</v>
      </c>
      <c r="S54" s="30">
        <v>2.4079999999999999</v>
      </c>
      <c r="T54" s="30">
        <v>2.5529999999999999</v>
      </c>
      <c r="U54" s="83">
        <f t="shared" si="4"/>
        <v>1.0602159468438539</v>
      </c>
      <c r="V54" s="42">
        <v>2.0222000000000002</v>
      </c>
      <c r="W54" s="42">
        <v>1.944</v>
      </c>
      <c r="X54" s="42">
        <v>1.9750000000000001</v>
      </c>
      <c r="Y54" s="42">
        <v>1.992</v>
      </c>
      <c r="Z54" s="42">
        <v>2.0129999999999999</v>
      </c>
      <c r="AA54" s="42">
        <v>2.0179999999999998</v>
      </c>
      <c r="AB54" s="42">
        <v>2.0209999999999999</v>
      </c>
      <c r="AC54" s="42">
        <v>1.97</v>
      </c>
      <c r="AD54" s="42">
        <v>1.97</v>
      </c>
      <c r="AE54" s="42">
        <v>2.133</v>
      </c>
      <c r="AF54" s="42">
        <v>2.1360000000000001</v>
      </c>
      <c r="AG54" s="42">
        <v>2.1389999999999998</v>
      </c>
      <c r="AH54" s="42">
        <v>2.0219999999999998</v>
      </c>
      <c r="AI54" s="42"/>
      <c r="AJ54" s="42">
        <v>2.14</v>
      </c>
      <c r="AK54" s="244">
        <f t="shared" si="2"/>
        <v>1.0582533873998614</v>
      </c>
    </row>
    <row r="55" spans="1:37" ht="48" customHeight="1" x14ac:dyDescent="0.25">
      <c r="A55" s="59">
        <v>8216604052</v>
      </c>
      <c r="B55" s="29">
        <f t="shared" si="0"/>
        <v>53</v>
      </c>
      <c r="C55" s="29" t="s">
        <v>474</v>
      </c>
      <c r="D55" s="29" t="s">
        <v>48</v>
      </c>
      <c r="E55" s="29" t="s">
        <v>29</v>
      </c>
      <c r="F55" s="29" t="s">
        <v>1</v>
      </c>
      <c r="G55" s="124" t="s">
        <v>65</v>
      </c>
      <c r="H55" s="29" t="s">
        <v>76</v>
      </c>
      <c r="I55" s="29" t="s">
        <v>82</v>
      </c>
      <c r="J55" s="105" t="s">
        <v>475</v>
      </c>
      <c r="K55" s="39" t="s">
        <v>831</v>
      </c>
      <c r="L55" s="24" t="s">
        <v>480</v>
      </c>
      <c r="M55" s="25" t="s">
        <v>814</v>
      </c>
      <c r="N55" s="25" t="s">
        <v>624</v>
      </c>
      <c r="O55" s="40" t="s">
        <v>34</v>
      </c>
      <c r="P55" s="113">
        <v>0.53500000000000003</v>
      </c>
      <c r="Q55" s="113">
        <v>0.40100000000000002</v>
      </c>
      <c r="R55" s="114">
        <v>0.74953271028037383</v>
      </c>
      <c r="S55" s="30">
        <v>0.15</v>
      </c>
      <c r="T55" s="30">
        <v>0.192</v>
      </c>
      <c r="U55" s="83">
        <f t="shared" si="4"/>
        <v>1.28</v>
      </c>
      <c r="V55" s="42">
        <v>0.15</v>
      </c>
      <c r="W55" s="42">
        <v>5.0000000000000001E-3</v>
      </c>
      <c r="X55" s="42">
        <v>1.2E-2</v>
      </c>
      <c r="Y55" s="42">
        <v>3.5000000000000003E-2</v>
      </c>
      <c r="Z55" s="42">
        <v>5.2999999999999999E-2</v>
      </c>
      <c r="AA55" s="42">
        <v>8.3000000000000004E-2</v>
      </c>
      <c r="AB55" s="42">
        <v>0.114</v>
      </c>
      <c r="AC55" s="42">
        <v>0.13600000000000001</v>
      </c>
      <c r="AD55" s="42">
        <v>0.155</v>
      </c>
      <c r="AE55" s="42">
        <v>0.18</v>
      </c>
      <c r="AF55" s="42">
        <v>0.20699999999999999</v>
      </c>
      <c r="AG55" s="42">
        <v>0.21199999999999999</v>
      </c>
      <c r="AH55" s="42">
        <v>0.21199999999999999</v>
      </c>
      <c r="AI55" s="42"/>
      <c r="AJ55" s="42">
        <v>0.23499999999999999</v>
      </c>
      <c r="AK55" s="244">
        <f>AJ55/V55</f>
        <v>1.5666666666666667</v>
      </c>
    </row>
    <row r="56" spans="1:37" ht="144.75" customHeight="1" x14ac:dyDescent="0.25">
      <c r="A56" s="59">
        <v>8404159731</v>
      </c>
      <c r="B56" s="29">
        <f t="shared" si="0"/>
        <v>54</v>
      </c>
      <c r="C56" s="29" t="s">
        <v>474</v>
      </c>
      <c r="D56" s="29" t="s">
        <v>48</v>
      </c>
      <c r="E56" s="29" t="s">
        <v>29</v>
      </c>
      <c r="F56" s="29" t="s">
        <v>1</v>
      </c>
      <c r="G56" s="29" t="s">
        <v>315</v>
      </c>
      <c r="H56" s="29" t="s">
        <v>76</v>
      </c>
      <c r="I56" s="29" t="s">
        <v>82</v>
      </c>
      <c r="J56" s="105" t="s">
        <v>475</v>
      </c>
      <c r="K56" s="39" t="s">
        <v>832</v>
      </c>
      <c r="L56" s="24" t="s">
        <v>481</v>
      </c>
      <c r="M56" s="105" t="s">
        <v>828</v>
      </c>
      <c r="N56" s="25" t="s">
        <v>624</v>
      </c>
      <c r="O56" s="40" t="s">
        <v>34</v>
      </c>
      <c r="P56" s="113">
        <v>2.5089999999999999</v>
      </c>
      <c r="Q56" s="113">
        <v>2.4630000000000001</v>
      </c>
      <c r="R56" s="114">
        <v>0.98166600239139101</v>
      </c>
      <c r="S56" s="30">
        <v>1.22</v>
      </c>
      <c r="T56" s="30">
        <v>1.3839999999999999</v>
      </c>
      <c r="U56" s="83">
        <f t="shared" si="4"/>
        <v>1.1344262295081966</v>
      </c>
      <c r="V56" s="242">
        <v>1.327</v>
      </c>
      <c r="W56" s="42">
        <v>0.111</v>
      </c>
      <c r="X56" s="42">
        <v>0.217</v>
      </c>
      <c r="Y56" s="42">
        <v>0.35299999999999998</v>
      </c>
      <c r="Z56" s="42">
        <v>0.44900000000000001</v>
      </c>
      <c r="AA56" s="42">
        <v>0.55700000000000005</v>
      </c>
      <c r="AB56" s="42">
        <v>0.66900000000000004</v>
      </c>
      <c r="AC56" s="42">
        <v>1.1619999999999999</v>
      </c>
      <c r="AD56" s="42">
        <v>1.1619999999999999</v>
      </c>
      <c r="AE56" s="42">
        <v>1.012</v>
      </c>
      <c r="AF56" s="42">
        <v>1.111</v>
      </c>
      <c r="AG56" s="42">
        <v>1.327</v>
      </c>
      <c r="AH56" s="98">
        <v>1.327</v>
      </c>
      <c r="AI56" s="83"/>
      <c r="AJ56" s="98">
        <v>1.341</v>
      </c>
      <c r="AK56" s="244">
        <f>AJ56/V56</f>
        <v>1.0105501130369254</v>
      </c>
    </row>
    <row r="57" spans="1:37" ht="67.5" customHeight="1" x14ac:dyDescent="0.25">
      <c r="A57" s="59">
        <v>8216739576</v>
      </c>
      <c r="B57" s="29">
        <f t="shared" si="0"/>
        <v>55</v>
      </c>
      <c r="C57" s="29" t="s">
        <v>59</v>
      </c>
      <c r="D57" s="29" t="s">
        <v>48</v>
      </c>
      <c r="E57" s="29" t="s">
        <v>31</v>
      </c>
      <c r="F57" s="29" t="s">
        <v>72</v>
      </c>
      <c r="G57" s="29" t="s">
        <v>73</v>
      </c>
      <c r="H57" s="29" t="s">
        <v>76</v>
      </c>
      <c r="I57" s="29" t="s">
        <v>75</v>
      </c>
      <c r="J57" s="105" t="s">
        <v>81</v>
      </c>
      <c r="K57" s="39" t="s">
        <v>833</v>
      </c>
      <c r="L57" s="24" t="s">
        <v>577</v>
      </c>
      <c r="M57" s="105" t="s">
        <v>881</v>
      </c>
      <c r="N57" s="25" t="s">
        <v>624</v>
      </c>
      <c r="O57" s="40" t="s">
        <v>30</v>
      </c>
      <c r="P57" s="113" t="s">
        <v>970</v>
      </c>
      <c r="Q57" s="113" t="s">
        <v>970</v>
      </c>
      <c r="R57" s="114" t="s">
        <v>774</v>
      </c>
      <c r="S57" s="30" t="s">
        <v>601</v>
      </c>
      <c r="T57" s="30" t="s">
        <v>601</v>
      </c>
      <c r="U57" s="83"/>
      <c r="V57" s="42" t="s">
        <v>947</v>
      </c>
      <c r="W57" s="42">
        <v>0</v>
      </c>
      <c r="X57" s="42"/>
      <c r="Y57" s="42" t="s">
        <v>774</v>
      </c>
      <c r="Z57" s="42" t="s">
        <v>774</v>
      </c>
      <c r="AA57" s="42" t="s">
        <v>774</v>
      </c>
      <c r="AB57" s="42" t="s">
        <v>774</v>
      </c>
      <c r="AC57" s="42" t="s">
        <v>947</v>
      </c>
      <c r="AD57" s="42" t="s">
        <v>947</v>
      </c>
      <c r="AE57" s="42" t="s">
        <v>947</v>
      </c>
      <c r="AF57" s="42" t="s">
        <v>947</v>
      </c>
      <c r="AG57" s="42" t="s">
        <v>947</v>
      </c>
      <c r="AH57" s="83" t="s">
        <v>947</v>
      </c>
      <c r="AI57" s="83"/>
      <c r="AJ57" s="83" t="s">
        <v>947</v>
      </c>
      <c r="AK57" s="246" t="s">
        <v>947</v>
      </c>
    </row>
    <row r="58" spans="1:37" ht="65.25" customHeight="1" x14ac:dyDescent="0.25">
      <c r="A58" s="59">
        <v>8216739577</v>
      </c>
      <c r="B58" s="29">
        <f t="shared" si="0"/>
        <v>56</v>
      </c>
      <c r="C58" s="29" t="s">
        <v>59</v>
      </c>
      <c r="D58" s="29" t="s">
        <v>48</v>
      </c>
      <c r="E58" s="29" t="s">
        <v>31</v>
      </c>
      <c r="F58" s="29" t="s">
        <v>72</v>
      </c>
      <c r="G58" s="29" t="s">
        <v>73</v>
      </c>
      <c r="H58" s="29" t="s">
        <v>76</v>
      </c>
      <c r="I58" s="29" t="s">
        <v>75</v>
      </c>
      <c r="J58" s="105" t="s">
        <v>81</v>
      </c>
      <c r="K58" s="39" t="s">
        <v>730</v>
      </c>
      <c r="L58" s="24" t="s">
        <v>468</v>
      </c>
      <c r="M58" s="105" t="s">
        <v>834</v>
      </c>
      <c r="N58" s="25" t="s">
        <v>624</v>
      </c>
      <c r="O58" s="40" t="s">
        <v>34</v>
      </c>
      <c r="P58" s="113">
        <v>0.88</v>
      </c>
      <c r="Q58" s="113">
        <v>0.88</v>
      </c>
      <c r="R58" s="114">
        <v>1</v>
      </c>
      <c r="S58" s="30">
        <v>1.1399999999999999</v>
      </c>
      <c r="T58" s="30">
        <v>1.1399999999999999</v>
      </c>
      <c r="U58" s="83">
        <f>T58/S58</f>
        <v>1</v>
      </c>
      <c r="V58" s="42" t="s">
        <v>947</v>
      </c>
      <c r="W58" s="42">
        <v>0</v>
      </c>
      <c r="X58" s="42"/>
      <c r="Y58" s="42" t="s">
        <v>774</v>
      </c>
      <c r="Z58" s="42" t="s">
        <v>774</v>
      </c>
      <c r="AA58" s="42" t="s">
        <v>774</v>
      </c>
      <c r="AB58" s="42" t="s">
        <v>774</v>
      </c>
      <c r="AC58" s="42" t="s">
        <v>947</v>
      </c>
      <c r="AD58" s="42" t="s">
        <v>947</v>
      </c>
      <c r="AE58" s="42" t="s">
        <v>947</v>
      </c>
      <c r="AF58" s="42" t="s">
        <v>947</v>
      </c>
      <c r="AG58" s="42" t="s">
        <v>947</v>
      </c>
      <c r="AH58" s="83" t="s">
        <v>947</v>
      </c>
      <c r="AI58" s="83"/>
      <c r="AJ58" s="83" t="s">
        <v>947</v>
      </c>
      <c r="AK58" s="246" t="s">
        <v>947</v>
      </c>
    </row>
    <row r="59" spans="1:37" ht="48" customHeight="1" x14ac:dyDescent="0.25">
      <c r="A59" s="59">
        <v>8392624295</v>
      </c>
      <c r="B59" s="29">
        <f t="shared" si="0"/>
        <v>57</v>
      </c>
      <c r="C59" s="29" t="s">
        <v>59</v>
      </c>
      <c r="D59" s="29" t="s">
        <v>48</v>
      </c>
      <c r="E59" s="29" t="s">
        <v>31</v>
      </c>
      <c r="F59" s="29" t="s">
        <v>72</v>
      </c>
      <c r="G59" s="29" t="s">
        <v>97</v>
      </c>
      <c r="H59" s="29" t="s">
        <v>76</v>
      </c>
      <c r="I59" s="29" t="s">
        <v>75</v>
      </c>
      <c r="J59" s="44" t="s">
        <v>81</v>
      </c>
      <c r="K59" s="46" t="s">
        <v>835</v>
      </c>
      <c r="L59" s="102" t="s">
        <v>469</v>
      </c>
      <c r="M59" s="104" t="s">
        <v>790</v>
      </c>
      <c r="N59" s="32" t="s">
        <v>50</v>
      </c>
      <c r="O59" s="49" t="s">
        <v>30</v>
      </c>
      <c r="P59" s="113" t="s">
        <v>970</v>
      </c>
      <c r="Q59" s="113" t="s">
        <v>970</v>
      </c>
      <c r="R59" s="114" t="s">
        <v>774</v>
      </c>
      <c r="S59" s="30">
        <v>20</v>
      </c>
      <c r="T59" s="30">
        <v>35</v>
      </c>
      <c r="U59" s="83">
        <f>T59/S59</f>
        <v>1.75</v>
      </c>
      <c r="V59" s="42">
        <v>20</v>
      </c>
      <c r="W59" s="42">
        <v>0</v>
      </c>
      <c r="X59" s="42"/>
      <c r="Y59" s="42">
        <v>0</v>
      </c>
      <c r="Z59" s="42">
        <v>0</v>
      </c>
      <c r="AA59" s="42">
        <v>5</v>
      </c>
      <c r="AB59" s="42">
        <v>6</v>
      </c>
      <c r="AC59" s="42">
        <v>6</v>
      </c>
      <c r="AD59" s="42">
        <v>6</v>
      </c>
      <c r="AE59" s="42">
        <v>6</v>
      </c>
      <c r="AF59" s="42">
        <v>10</v>
      </c>
      <c r="AG59" s="42"/>
      <c r="AH59" s="90">
        <v>20</v>
      </c>
      <c r="AI59" s="90"/>
      <c r="AJ59" s="90">
        <v>20</v>
      </c>
      <c r="AK59" s="244">
        <f t="shared" ref="AK59:AK121" si="5">AJ59/V59</f>
        <v>1</v>
      </c>
    </row>
    <row r="60" spans="1:37" ht="69.75" customHeight="1" x14ac:dyDescent="0.25">
      <c r="A60" s="59">
        <v>8728015390</v>
      </c>
      <c r="B60" s="29">
        <f t="shared" si="0"/>
        <v>58</v>
      </c>
      <c r="C60" s="29" t="s">
        <v>59</v>
      </c>
      <c r="D60" s="29" t="s">
        <v>48</v>
      </c>
      <c r="E60" s="29" t="s">
        <v>31</v>
      </c>
      <c r="F60" s="29" t="s">
        <v>72</v>
      </c>
      <c r="G60" s="29" t="s">
        <v>73</v>
      </c>
      <c r="H60" s="29" t="s">
        <v>76</v>
      </c>
      <c r="I60" s="29" t="s">
        <v>82</v>
      </c>
      <c r="J60" s="25" t="s">
        <v>470</v>
      </c>
      <c r="K60" s="39" t="s">
        <v>732</v>
      </c>
      <c r="L60" s="24" t="s">
        <v>471</v>
      </c>
      <c r="M60" s="105" t="s">
        <v>790</v>
      </c>
      <c r="N60" s="25" t="s">
        <v>624</v>
      </c>
      <c r="O60" s="40" t="s">
        <v>34</v>
      </c>
      <c r="P60" s="113" t="s">
        <v>970</v>
      </c>
      <c r="Q60" s="113" t="s">
        <v>970</v>
      </c>
      <c r="R60" s="114" t="s">
        <v>774</v>
      </c>
      <c r="S60" s="30">
        <v>65</v>
      </c>
      <c r="T60" s="30">
        <v>65</v>
      </c>
      <c r="U60" s="83">
        <f>T60/S60</f>
        <v>1</v>
      </c>
      <c r="V60" s="42">
        <v>67</v>
      </c>
      <c r="W60" s="42">
        <v>0</v>
      </c>
      <c r="X60" s="42">
        <v>0</v>
      </c>
      <c r="Y60" s="42">
        <v>0</v>
      </c>
      <c r="Z60" s="42">
        <v>18</v>
      </c>
      <c r="AA60" s="42">
        <v>33</v>
      </c>
      <c r="AB60" s="42">
        <v>36</v>
      </c>
      <c r="AC60" s="42">
        <v>44</v>
      </c>
      <c r="AD60" s="42">
        <v>50</v>
      </c>
      <c r="AE60" s="42">
        <v>58</v>
      </c>
      <c r="AF60" s="42">
        <v>60</v>
      </c>
      <c r="AG60" s="42">
        <v>74</v>
      </c>
      <c r="AH60" s="90">
        <v>74</v>
      </c>
      <c r="AI60" s="83"/>
      <c r="AJ60" s="90">
        <v>74</v>
      </c>
      <c r="AK60" s="244">
        <f t="shared" si="5"/>
        <v>1.1044776119402986</v>
      </c>
    </row>
    <row r="61" spans="1:37" ht="77.25" customHeight="1" x14ac:dyDescent="0.25">
      <c r="A61" s="59">
        <v>8555192255</v>
      </c>
      <c r="B61" s="29">
        <f t="shared" si="0"/>
        <v>59</v>
      </c>
      <c r="C61" s="29" t="s">
        <v>59</v>
      </c>
      <c r="D61" s="29" t="s">
        <v>48</v>
      </c>
      <c r="E61" s="29" t="s">
        <v>31</v>
      </c>
      <c r="F61" s="29" t="s">
        <v>72</v>
      </c>
      <c r="G61" s="29" t="s">
        <v>73</v>
      </c>
      <c r="H61" s="29" t="s">
        <v>76</v>
      </c>
      <c r="I61" s="29" t="s">
        <v>82</v>
      </c>
      <c r="J61" s="105" t="s">
        <v>472</v>
      </c>
      <c r="K61" s="39" t="s">
        <v>731</v>
      </c>
      <c r="L61" s="24" t="s">
        <v>473</v>
      </c>
      <c r="M61" s="105" t="s">
        <v>791</v>
      </c>
      <c r="N61" s="25" t="s">
        <v>624</v>
      </c>
      <c r="O61" s="40" t="s">
        <v>34</v>
      </c>
      <c r="P61" s="113">
        <v>1</v>
      </c>
      <c r="Q61" s="113">
        <v>1</v>
      </c>
      <c r="R61" s="114">
        <v>1</v>
      </c>
      <c r="S61" s="30">
        <v>2</v>
      </c>
      <c r="T61" s="30">
        <v>2</v>
      </c>
      <c r="U61" s="83">
        <f>T61/S61</f>
        <v>1</v>
      </c>
      <c r="V61" s="42" t="s">
        <v>947</v>
      </c>
      <c r="W61" s="42">
        <v>2</v>
      </c>
      <c r="X61" s="42"/>
      <c r="Y61" s="42" t="s">
        <v>774</v>
      </c>
      <c r="Z61" s="42" t="s">
        <v>774</v>
      </c>
      <c r="AA61" s="42" t="s">
        <v>774</v>
      </c>
      <c r="AB61" s="42" t="s">
        <v>774</v>
      </c>
      <c r="AC61" s="42" t="s">
        <v>947</v>
      </c>
      <c r="AD61" s="42" t="s">
        <v>947</v>
      </c>
      <c r="AE61" s="42" t="s">
        <v>947</v>
      </c>
      <c r="AF61" s="42" t="s">
        <v>947</v>
      </c>
      <c r="AG61" s="42" t="s">
        <v>947</v>
      </c>
      <c r="AH61" s="83" t="s">
        <v>774</v>
      </c>
      <c r="AI61" s="83"/>
      <c r="AJ61" s="83" t="s">
        <v>774</v>
      </c>
      <c r="AK61" s="246" t="s">
        <v>947</v>
      </c>
    </row>
    <row r="62" spans="1:37" ht="77.25" customHeight="1" x14ac:dyDescent="0.25">
      <c r="A62" s="6">
        <v>8869027379</v>
      </c>
      <c r="B62" s="29"/>
      <c r="C62" s="29"/>
      <c r="D62" s="29" t="s">
        <v>48</v>
      </c>
      <c r="E62" s="29" t="s">
        <v>31</v>
      </c>
      <c r="F62" s="29" t="s">
        <v>72</v>
      </c>
      <c r="G62" s="29" t="s">
        <v>73</v>
      </c>
      <c r="H62" s="29" t="s">
        <v>76</v>
      </c>
      <c r="I62" s="29" t="s">
        <v>82</v>
      </c>
      <c r="J62" s="105" t="s">
        <v>925</v>
      </c>
      <c r="K62" s="39" t="s">
        <v>926</v>
      </c>
      <c r="L62" s="24" t="s">
        <v>895</v>
      </c>
      <c r="M62" s="105" t="s">
        <v>790</v>
      </c>
      <c r="N62" s="25"/>
      <c r="O62" s="40"/>
      <c r="P62" s="113" t="s">
        <v>774</v>
      </c>
      <c r="Q62" s="113" t="s">
        <v>774</v>
      </c>
      <c r="R62" s="114" t="s">
        <v>774</v>
      </c>
      <c r="S62" s="30"/>
      <c r="T62" s="30" t="s">
        <v>906</v>
      </c>
      <c r="U62" s="83"/>
      <c r="V62" s="42">
        <v>15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 t="s">
        <v>982</v>
      </c>
      <c r="AH62" s="83" t="s">
        <v>890</v>
      </c>
      <c r="AI62" s="83"/>
      <c r="AJ62" s="83" t="s">
        <v>890</v>
      </c>
      <c r="AK62" s="244" t="e">
        <f t="shared" si="5"/>
        <v>#VALUE!</v>
      </c>
    </row>
    <row r="63" spans="1:37" ht="77.25" customHeight="1" x14ac:dyDescent="0.25">
      <c r="A63" s="6">
        <v>8869027394</v>
      </c>
      <c r="B63" s="29"/>
      <c r="C63" s="29"/>
      <c r="D63" s="29" t="s">
        <v>48</v>
      </c>
      <c r="E63" s="29" t="s">
        <v>31</v>
      </c>
      <c r="F63" s="29" t="s">
        <v>72</v>
      </c>
      <c r="G63" s="29" t="s">
        <v>73</v>
      </c>
      <c r="H63" s="29" t="s">
        <v>76</v>
      </c>
      <c r="I63" s="29" t="s">
        <v>82</v>
      </c>
      <c r="J63" s="105" t="s">
        <v>925</v>
      </c>
      <c r="K63" s="39" t="s">
        <v>923</v>
      </c>
      <c r="L63" s="24" t="s">
        <v>896</v>
      </c>
      <c r="M63" s="105" t="s">
        <v>790</v>
      </c>
      <c r="N63" s="25"/>
      <c r="O63" s="40"/>
      <c r="P63" s="113" t="s">
        <v>774</v>
      </c>
      <c r="Q63" s="113" t="s">
        <v>774</v>
      </c>
      <c r="R63" s="114" t="s">
        <v>774</v>
      </c>
      <c r="S63" s="30"/>
      <c r="T63" s="30" t="s">
        <v>906</v>
      </c>
      <c r="U63" s="83"/>
      <c r="V63" s="42">
        <v>14</v>
      </c>
      <c r="W63" s="42">
        <v>0</v>
      </c>
      <c r="X63" s="42">
        <v>0</v>
      </c>
      <c r="Y63" s="42">
        <v>0</v>
      </c>
      <c r="Z63" s="42">
        <v>13</v>
      </c>
      <c r="AA63" s="42">
        <v>14</v>
      </c>
      <c r="AB63" s="42">
        <v>14</v>
      </c>
      <c r="AC63" s="42">
        <v>14</v>
      </c>
      <c r="AD63" s="42">
        <v>0</v>
      </c>
      <c r="AE63" s="42">
        <v>14</v>
      </c>
      <c r="AF63" s="42">
        <v>14</v>
      </c>
      <c r="AG63" s="42">
        <v>14</v>
      </c>
      <c r="AH63" s="90">
        <v>14</v>
      </c>
      <c r="AI63" s="83"/>
      <c r="AJ63" s="90">
        <v>14</v>
      </c>
      <c r="AK63" s="244">
        <f>AJ63/V63</f>
        <v>1</v>
      </c>
    </row>
    <row r="64" spans="1:37" ht="110.25" customHeight="1" x14ac:dyDescent="0.25">
      <c r="A64" s="6">
        <v>8869027300</v>
      </c>
      <c r="B64" s="29"/>
      <c r="C64" s="29"/>
      <c r="D64" s="29" t="s">
        <v>48</v>
      </c>
      <c r="E64" s="29" t="s">
        <v>31</v>
      </c>
      <c r="F64" s="29" t="s">
        <v>72</v>
      </c>
      <c r="G64" s="29" t="s">
        <v>73</v>
      </c>
      <c r="H64" s="29" t="s">
        <v>76</v>
      </c>
      <c r="I64" s="29" t="s">
        <v>82</v>
      </c>
      <c r="J64" s="105" t="s">
        <v>925</v>
      </c>
      <c r="K64" s="39" t="s">
        <v>924</v>
      </c>
      <c r="L64" s="24" t="s">
        <v>897</v>
      </c>
      <c r="M64" s="105" t="s">
        <v>790</v>
      </c>
      <c r="N64" s="25"/>
      <c r="O64" s="40"/>
      <c r="P64" s="113" t="s">
        <v>774</v>
      </c>
      <c r="Q64" s="113" t="s">
        <v>774</v>
      </c>
      <c r="R64" s="114" t="s">
        <v>774</v>
      </c>
      <c r="S64" s="30"/>
      <c r="T64" s="30" t="s">
        <v>906</v>
      </c>
      <c r="U64" s="83"/>
      <c r="V64" s="42">
        <v>177</v>
      </c>
      <c r="W64" s="42">
        <v>0</v>
      </c>
      <c r="X64" s="42">
        <v>0</v>
      </c>
      <c r="Y64" s="42">
        <v>0</v>
      </c>
      <c r="Z64" s="42">
        <v>72</v>
      </c>
      <c r="AA64" s="42">
        <v>91</v>
      </c>
      <c r="AB64" s="42">
        <v>97</v>
      </c>
      <c r="AC64" s="42">
        <v>151</v>
      </c>
      <c r="AD64" s="42">
        <v>176</v>
      </c>
      <c r="AE64" s="42">
        <v>184</v>
      </c>
      <c r="AF64" s="42">
        <v>184</v>
      </c>
      <c r="AG64" s="42">
        <v>184</v>
      </c>
      <c r="AH64" s="90">
        <v>186</v>
      </c>
      <c r="AI64" s="83"/>
      <c r="AJ64" s="90">
        <v>186</v>
      </c>
      <c r="AK64" s="244">
        <f t="shared" si="5"/>
        <v>1.0508474576271187</v>
      </c>
    </row>
    <row r="65" spans="1:37" ht="85.5" customHeight="1" x14ac:dyDescent="0.25">
      <c r="A65" s="59"/>
      <c r="B65" s="29">
        <f>B61+1</f>
        <v>60</v>
      </c>
      <c r="C65" s="29" t="s">
        <v>59</v>
      </c>
      <c r="D65" s="29" t="s">
        <v>48</v>
      </c>
      <c r="E65" s="29" t="s">
        <v>35</v>
      </c>
      <c r="F65" s="29" t="s">
        <v>41</v>
      </c>
      <c r="G65" s="29" t="s">
        <v>315</v>
      </c>
      <c r="H65" s="29" t="s">
        <v>316</v>
      </c>
      <c r="I65" s="29" t="s">
        <v>75</v>
      </c>
      <c r="J65" s="105" t="s">
        <v>317</v>
      </c>
      <c r="K65" s="39" t="s">
        <v>680</v>
      </c>
      <c r="L65" s="24" t="s">
        <v>462</v>
      </c>
      <c r="M65" s="105" t="s">
        <v>792</v>
      </c>
      <c r="N65" s="25" t="s">
        <v>624</v>
      </c>
      <c r="O65" s="40" t="s">
        <v>34</v>
      </c>
      <c r="P65" s="113">
        <v>5.8</v>
      </c>
      <c r="Q65" s="113">
        <v>25</v>
      </c>
      <c r="R65" s="114">
        <v>4.3103448275862073</v>
      </c>
      <c r="S65" s="30">
        <v>7.3</v>
      </c>
      <c r="T65" s="33">
        <v>8.86</v>
      </c>
      <c r="U65" s="83">
        <f>T65/S65</f>
        <v>1.2136986301369863</v>
      </c>
      <c r="V65" s="42">
        <v>11.8</v>
      </c>
      <c r="W65" s="42">
        <v>7.17</v>
      </c>
      <c r="X65" s="42">
        <v>8.02</v>
      </c>
      <c r="Y65" s="42">
        <v>8.6199999999999992</v>
      </c>
      <c r="Z65" s="42">
        <v>8.85</v>
      </c>
      <c r="AA65" s="42">
        <v>9</v>
      </c>
      <c r="AB65" s="42">
        <v>9.4</v>
      </c>
      <c r="AC65" s="42">
        <v>11</v>
      </c>
      <c r="AD65" s="42">
        <v>12.49</v>
      </c>
      <c r="AE65" s="42">
        <v>12.36</v>
      </c>
      <c r="AF65" s="42">
        <v>14.87</v>
      </c>
      <c r="AG65" s="42"/>
      <c r="AH65" s="83" t="s">
        <v>774</v>
      </c>
      <c r="AI65" s="83"/>
      <c r="AJ65" s="83" t="s">
        <v>774</v>
      </c>
      <c r="AK65" s="244" t="e">
        <f t="shared" si="5"/>
        <v>#VALUE!</v>
      </c>
    </row>
    <row r="66" spans="1:37" ht="85.5" customHeight="1" x14ac:dyDescent="0.25">
      <c r="A66" s="59">
        <v>8557640941</v>
      </c>
      <c r="B66" s="153"/>
      <c r="C66" s="153"/>
      <c r="D66" s="29" t="s">
        <v>48</v>
      </c>
      <c r="E66" s="29" t="s">
        <v>35</v>
      </c>
      <c r="F66" s="29" t="s">
        <v>41</v>
      </c>
      <c r="G66" s="153"/>
      <c r="H66" s="29" t="s">
        <v>316</v>
      </c>
      <c r="I66" s="29" t="s">
        <v>75</v>
      </c>
      <c r="J66" s="105" t="s">
        <v>317</v>
      </c>
      <c r="K66" s="154" t="s">
        <v>981</v>
      </c>
      <c r="L66" s="24" t="s">
        <v>462</v>
      </c>
      <c r="M66" s="256" t="s">
        <v>790</v>
      </c>
      <c r="N66" s="25" t="s">
        <v>624</v>
      </c>
      <c r="O66" s="40" t="s">
        <v>34</v>
      </c>
      <c r="P66" s="113"/>
      <c r="Q66" s="113"/>
      <c r="R66" s="155"/>
      <c r="S66" s="156"/>
      <c r="T66" s="157"/>
      <c r="U66" s="155"/>
      <c r="V66" s="162">
        <v>136</v>
      </c>
      <c r="W66" s="162"/>
      <c r="X66" s="162"/>
      <c r="Y66" s="162"/>
      <c r="Z66" s="162"/>
      <c r="AA66" s="162"/>
      <c r="AB66" s="162"/>
      <c r="AC66" s="162"/>
      <c r="AD66" s="162"/>
      <c r="AE66" s="162"/>
      <c r="AF66" s="162">
        <v>171</v>
      </c>
      <c r="AG66" s="162"/>
      <c r="AH66" s="238">
        <v>169</v>
      </c>
      <c r="AI66" s="155"/>
      <c r="AJ66" s="238">
        <v>169</v>
      </c>
      <c r="AK66" s="247"/>
    </row>
    <row r="67" spans="1:37" ht="48" customHeight="1" x14ac:dyDescent="0.25">
      <c r="A67" s="59">
        <v>8315382869</v>
      </c>
      <c r="B67" s="29">
        <f>B65+1</f>
        <v>61</v>
      </c>
      <c r="C67" s="29" t="s">
        <v>59</v>
      </c>
      <c r="D67" s="29" t="s">
        <v>48</v>
      </c>
      <c r="E67" s="29" t="s">
        <v>35</v>
      </c>
      <c r="F67" s="29" t="s">
        <v>41</v>
      </c>
      <c r="G67" s="124" t="s">
        <v>260</v>
      </c>
      <c r="H67" s="29" t="s">
        <v>316</v>
      </c>
      <c r="I67" s="29" t="s">
        <v>75</v>
      </c>
      <c r="J67" s="105" t="s">
        <v>317</v>
      </c>
      <c r="K67" s="39" t="s">
        <v>836</v>
      </c>
      <c r="L67" s="24" t="s">
        <v>463</v>
      </c>
      <c r="M67" s="105" t="s">
        <v>837</v>
      </c>
      <c r="N67" s="25" t="s">
        <v>624</v>
      </c>
      <c r="O67" s="40" t="s">
        <v>34</v>
      </c>
      <c r="P67" s="113">
        <v>0</v>
      </c>
      <c r="Q67" s="113">
        <v>0</v>
      </c>
      <c r="R67" s="114">
        <v>0</v>
      </c>
      <c r="S67" s="30">
        <v>0</v>
      </c>
      <c r="T67" s="30">
        <v>0</v>
      </c>
      <c r="U67" s="83"/>
      <c r="V67" s="42" t="s">
        <v>947</v>
      </c>
      <c r="W67" s="42">
        <v>0</v>
      </c>
      <c r="X67" s="42">
        <v>0</v>
      </c>
      <c r="Y67" s="42" t="s">
        <v>774</v>
      </c>
      <c r="Z67" s="42" t="s">
        <v>774</v>
      </c>
      <c r="AA67" s="42" t="s">
        <v>774</v>
      </c>
      <c r="AB67" s="42" t="s">
        <v>774</v>
      </c>
      <c r="AC67" s="42" t="s">
        <v>947</v>
      </c>
      <c r="AD67" s="42" t="s">
        <v>947</v>
      </c>
      <c r="AE67" s="42" t="s">
        <v>774</v>
      </c>
      <c r="AF67" s="42" t="s">
        <v>774</v>
      </c>
      <c r="AG67" s="42"/>
      <c r="AH67" s="93" t="s">
        <v>947</v>
      </c>
      <c r="AI67" s="83"/>
      <c r="AJ67" s="93" t="s">
        <v>947</v>
      </c>
      <c r="AK67" s="244"/>
    </row>
    <row r="68" spans="1:37" ht="71.25" customHeight="1" x14ac:dyDescent="0.25">
      <c r="A68" s="59">
        <v>8216763713</v>
      </c>
      <c r="B68" s="29">
        <f t="shared" si="0"/>
        <v>62</v>
      </c>
      <c r="C68" s="29" t="s">
        <v>59</v>
      </c>
      <c r="D68" s="29" t="s">
        <v>48</v>
      </c>
      <c r="E68" s="29" t="s">
        <v>35</v>
      </c>
      <c r="F68" s="29" t="s">
        <v>41</v>
      </c>
      <c r="G68" s="124" t="s">
        <v>65</v>
      </c>
      <c r="H68" s="29" t="s">
        <v>316</v>
      </c>
      <c r="I68" s="29" t="s">
        <v>82</v>
      </c>
      <c r="J68" s="105" t="s">
        <v>320</v>
      </c>
      <c r="K68" s="39" t="s">
        <v>838</v>
      </c>
      <c r="L68" s="24" t="s">
        <v>464</v>
      </c>
      <c r="M68" s="105" t="s">
        <v>839</v>
      </c>
      <c r="N68" s="25" t="s">
        <v>624</v>
      </c>
      <c r="O68" s="40" t="s">
        <v>34</v>
      </c>
      <c r="P68" s="113">
        <v>0.19</v>
      </c>
      <c r="Q68" s="113">
        <v>0.41</v>
      </c>
      <c r="R68" s="114">
        <v>2.1578947368421053</v>
      </c>
      <c r="S68" s="30">
        <v>0.21</v>
      </c>
      <c r="T68" s="30">
        <v>0.317</v>
      </c>
      <c r="U68" s="83">
        <f>T68/S68</f>
        <v>1.5095238095238095</v>
      </c>
      <c r="V68" s="42">
        <v>0.28999999999999998</v>
      </c>
      <c r="W68" s="42">
        <v>3.2000000000000001E-2</v>
      </c>
      <c r="X68" s="42">
        <v>5.5E-2</v>
      </c>
      <c r="Y68" s="42">
        <v>8.6999999999999994E-2</v>
      </c>
      <c r="Z68" s="42">
        <v>0.127</v>
      </c>
      <c r="AA68" s="42">
        <v>0.16700000000000001</v>
      </c>
      <c r="AB68" s="42">
        <v>0.193</v>
      </c>
      <c r="AC68" s="42">
        <v>0.23400000000000001</v>
      </c>
      <c r="AD68" s="42">
        <v>0.27900000000000003</v>
      </c>
      <c r="AE68" s="42">
        <v>0.317</v>
      </c>
      <c r="AF68" s="42">
        <v>0.36199999999999999</v>
      </c>
      <c r="AG68" s="42">
        <v>0.40799999999999997</v>
      </c>
      <c r="AH68" s="98">
        <v>0.43099999999999999</v>
      </c>
      <c r="AI68" s="83"/>
      <c r="AJ68" s="98">
        <v>0.43099999999999999</v>
      </c>
      <c r="AK68" s="244">
        <f t="shared" si="5"/>
        <v>1.4862068965517241</v>
      </c>
    </row>
    <row r="69" spans="1:37" ht="48" customHeight="1" x14ac:dyDescent="0.25">
      <c r="A69" s="59">
        <v>8216763721</v>
      </c>
      <c r="B69" s="29">
        <f t="shared" si="0"/>
        <v>63</v>
      </c>
      <c r="C69" s="29" t="s">
        <v>59</v>
      </c>
      <c r="D69" s="29" t="s">
        <v>48</v>
      </c>
      <c r="E69" s="29" t="s">
        <v>35</v>
      </c>
      <c r="F69" s="29" t="s">
        <v>41</v>
      </c>
      <c r="G69" s="124" t="s">
        <v>65</v>
      </c>
      <c r="H69" s="29" t="s">
        <v>316</v>
      </c>
      <c r="I69" s="29" t="s">
        <v>82</v>
      </c>
      <c r="J69" s="105" t="s">
        <v>320</v>
      </c>
      <c r="K69" s="39" t="s">
        <v>840</v>
      </c>
      <c r="L69" s="24" t="s">
        <v>465</v>
      </c>
      <c r="M69" s="105" t="s">
        <v>795</v>
      </c>
      <c r="N69" s="25" t="s">
        <v>624</v>
      </c>
      <c r="O69" s="40" t="s">
        <v>34</v>
      </c>
      <c r="P69" s="113" t="s">
        <v>970</v>
      </c>
      <c r="Q69" s="113" t="s">
        <v>970</v>
      </c>
      <c r="R69" s="114" t="s">
        <v>774</v>
      </c>
      <c r="S69" s="30">
        <v>1</v>
      </c>
      <c r="T69" s="30">
        <v>1</v>
      </c>
      <c r="U69" s="83">
        <f>T69/S69</f>
        <v>1</v>
      </c>
      <c r="V69" s="42">
        <v>1</v>
      </c>
      <c r="W69" s="42">
        <v>0</v>
      </c>
      <c r="X69" s="42">
        <v>0</v>
      </c>
      <c r="Y69" s="42">
        <v>0</v>
      </c>
      <c r="Z69" s="42">
        <v>1</v>
      </c>
      <c r="AA69" s="42">
        <v>1</v>
      </c>
      <c r="AB69" s="42">
        <v>1</v>
      </c>
      <c r="AC69" s="42">
        <v>1</v>
      </c>
      <c r="AD69" s="42">
        <v>1</v>
      </c>
      <c r="AE69" s="42">
        <v>1</v>
      </c>
      <c r="AF69" s="42">
        <v>1</v>
      </c>
      <c r="AG69" s="42">
        <v>1</v>
      </c>
      <c r="AH69" s="90">
        <v>1</v>
      </c>
      <c r="AI69" s="90"/>
      <c r="AJ69" s="90">
        <v>1</v>
      </c>
      <c r="AK69" s="244">
        <f t="shared" si="5"/>
        <v>1</v>
      </c>
    </row>
    <row r="70" spans="1:37" ht="83.25" customHeight="1" x14ac:dyDescent="0.25">
      <c r="A70" s="59">
        <v>8216763714</v>
      </c>
      <c r="B70" s="29">
        <f t="shared" si="0"/>
        <v>64</v>
      </c>
      <c r="C70" s="29" t="s">
        <v>59</v>
      </c>
      <c r="D70" s="29" t="s">
        <v>48</v>
      </c>
      <c r="E70" s="29" t="s">
        <v>35</v>
      </c>
      <c r="F70" s="29" t="s">
        <v>41</v>
      </c>
      <c r="G70" s="124" t="s">
        <v>65</v>
      </c>
      <c r="H70" s="29" t="s">
        <v>316</v>
      </c>
      <c r="I70" s="29" t="s">
        <v>82</v>
      </c>
      <c r="J70" s="105" t="s">
        <v>320</v>
      </c>
      <c r="K70" s="39" t="s">
        <v>841</v>
      </c>
      <c r="L70" s="24" t="s">
        <v>466</v>
      </c>
      <c r="M70" s="105" t="s">
        <v>792</v>
      </c>
      <c r="N70" s="25" t="s">
        <v>624</v>
      </c>
      <c r="O70" s="40" t="s">
        <v>34</v>
      </c>
      <c r="P70" s="113">
        <v>95</v>
      </c>
      <c r="Q70" s="113">
        <v>97.4</v>
      </c>
      <c r="R70" s="114">
        <v>1.0252631578947369</v>
      </c>
      <c r="S70" s="30">
        <v>95</v>
      </c>
      <c r="T70" s="30">
        <v>100</v>
      </c>
      <c r="U70" s="83">
        <f>T70/S70</f>
        <v>1.0526315789473684</v>
      </c>
      <c r="V70" s="42">
        <v>95</v>
      </c>
      <c r="W70" s="42">
        <v>0</v>
      </c>
      <c r="X70" s="42">
        <v>90</v>
      </c>
      <c r="Y70" s="42">
        <v>100</v>
      </c>
      <c r="Z70" s="42">
        <v>100</v>
      </c>
      <c r="AA70" s="42">
        <v>100</v>
      </c>
      <c r="AB70" s="42">
        <v>100</v>
      </c>
      <c r="AC70" s="42">
        <v>100</v>
      </c>
      <c r="AD70" s="42">
        <v>100</v>
      </c>
      <c r="AE70" s="42">
        <v>100</v>
      </c>
      <c r="AF70" s="42">
        <v>100</v>
      </c>
      <c r="AG70" s="42">
        <v>100</v>
      </c>
      <c r="AH70" s="98">
        <v>100</v>
      </c>
      <c r="AI70" s="83"/>
      <c r="AJ70" s="98">
        <v>100</v>
      </c>
      <c r="AK70" s="244">
        <f t="shared" si="5"/>
        <v>1.0526315789473684</v>
      </c>
    </row>
    <row r="71" spans="1:37" ht="48" customHeight="1" x14ac:dyDescent="0.25">
      <c r="A71" s="59">
        <v>8557639904</v>
      </c>
      <c r="B71" s="29">
        <f t="shared" si="0"/>
        <v>65</v>
      </c>
      <c r="C71" s="29" t="s">
        <v>59</v>
      </c>
      <c r="D71" s="29" t="s">
        <v>48</v>
      </c>
      <c r="E71" s="29" t="s">
        <v>35</v>
      </c>
      <c r="F71" s="29" t="s">
        <v>41</v>
      </c>
      <c r="G71" s="124" t="s">
        <v>65</v>
      </c>
      <c r="H71" s="29" t="s">
        <v>316</v>
      </c>
      <c r="I71" s="29" t="s">
        <v>82</v>
      </c>
      <c r="J71" s="105" t="s">
        <v>320</v>
      </c>
      <c r="K71" s="39" t="s">
        <v>842</v>
      </c>
      <c r="L71" s="24" t="s">
        <v>467</v>
      </c>
      <c r="M71" s="105" t="s">
        <v>795</v>
      </c>
      <c r="N71" s="25" t="s">
        <v>624</v>
      </c>
      <c r="O71" s="40" t="s">
        <v>34</v>
      </c>
      <c r="P71" s="113" t="s">
        <v>970</v>
      </c>
      <c r="Q71" s="113" t="s">
        <v>970</v>
      </c>
      <c r="R71" s="114" t="s">
        <v>774</v>
      </c>
      <c r="S71" s="30" t="s">
        <v>557</v>
      </c>
      <c r="T71" s="30" t="s">
        <v>787</v>
      </c>
      <c r="U71" s="83"/>
      <c r="V71" s="42" t="s">
        <v>947</v>
      </c>
      <c r="W71" s="42">
        <v>0</v>
      </c>
      <c r="X71" s="42"/>
      <c r="Y71" s="42" t="s">
        <v>774</v>
      </c>
      <c r="Z71" s="42" t="s">
        <v>774</v>
      </c>
      <c r="AA71" s="42" t="s">
        <v>774</v>
      </c>
      <c r="AB71" s="42" t="s">
        <v>774</v>
      </c>
      <c r="AC71" s="42" t="s">
        <v>947</v>
      </c>
      <c r="AD71" s="42" t="s">
        <v>947</v>
      </c>
      <c r="AE71" s="42" t="s">
        <v>947</v>
      </c>
      <c r="AF71" s="42" t="s">
        <v>947</v>
      </c>
      <c r="AG71" s="42" t="s">
        <v>947</v>
      </c>
      <c r="AH71" s="42" t="s">
        <v>947</v>
      </c>
      <c r="AI71" s="42" t="s">
        <v>947</v>
      </c>
      <c r="AJ71" s="42" t="s">
        <v>947</v>
      </c>
      <c r="AK71" s="244"/>
    </row>
    <row r="72" spans="1:37" ht="48" customHeight="1" x14ac:dyDescent="0.25">
      <c r="A72" s="59">
        <v>8216778880</v>
      </c>
      <c r="B72" s="29">
        <f t="shared" si="0"/>
        <v>66</v>
      </c>
      <c r="C72" s="29" t="s">
        <v>59</v>
      </c>
      <c r="D72" s="29" t="s">
        <v>48</v>
      </c>
      <c r="E72" s="29" t="s">
        <v>36</v>
      </c>
      <c r="F72" s="29" t="s">
        <v>42</v>
      </c>
      <c r="G72" s="29" t="s">
        <v>65</v>
      </c>
      <c r="H72" s="29" t="s">
        <v>143</v>
      </c>
      <c r="I72" s="29" t="s">
        <v>75</v>
      </c>
      <c r="J72" s="105" t="s">
        <v>210</v>
      </c>
      <c r="K72" s="39" t="s">
        <v>656</v>
      </c>
      <c r="L72" s="24" t="s">
        <v>459</v>
      </c>
      <c r="M72" s="105" t="s">
        <v>794</v>
      </c>
      <c r="N72" s="25" t="s">
        <v>407</v>
      </c>
      <c r="O72" s="40" t="s">
        <v>34</v>
      </c>
      <c r="P72" s="113">
        <v>1</v>
      </c>
      <c r="Q72" s="113">
        <v>1</v>
      </c>
      <c r="R72" s="114">
        <v>1</v>
      </c>
      <c r="S72" s="30" t="s">
        <v>452</v>
      </c>
      <c r="T72" s="30" t="s">
        <v>901</v>
      </c>
      <c r="U72" s="83"/>
      <c r="V72" s="42" t="s">
        <v>947</v>
      </c>
      <c r="W72" s="42">
        <v>0</v>
      </c>
      <c r="X72" s="42"/>
      <c r="Y72" s="42" t="s">
        <v>774</v>
      </c>
      <c r="Z72" s="42" t="s">
        <v>774</v>
      </c>
      <c r="AA72" s="42" t="s">
        <v>774</v>
      </c>
      <c r="AB72" s="42" t="s">
        <v>774</v>
      </c>
      <c r="AC72" s="42" t="s">
        <v>947</v>
      </c>
      <c r="AD72" s="42" t="s">
        <v>947</v>
      </c>
      <c r="AE72" s="42" t="s">
        <v>947</v>
      </c>
      <c r="AF72" s="42" t="s">
        <v>947</v>
      </c>
      <c r="AG72" s="42" t="s">
        <v>947</v>
      </c>
      <c r="AH72" s="42" t="s">
        <v>947</v>
      </c>
      <c r="AI72" s="42" t="s">
        <v>947</v>
      </c>
      <c r="AJ72" s="42" t="s">
        <v>947</v>
      </c>
      <c r="AK72" s="246" t="s">
        <v>947</v>
      </c>
    </row>
    <row r="73" spans="1:37" ht="48" customHeight="1" x14ac:dyDescent="0.25">
      <c r="A73" s="59">
        <v>8561611870</v>
      </c>
      <c r="B73" s="29">
        <f t="shared" si="0"/>
        <v>67</v>
      </c>
      <c r="C73" s="29" t="s">
        <v>59</v>
      </c>
      <c r="D73" s="29" t="s">
        <v>48</v>
      </c>
      <c r="E73" s="29" t="s">
        <v>36</v>
      </c>
      <c r="F73" s="29" t="s">
        <v>42</v>
      </c>
      <c r="G73" s="29" t="s">
        <v>65</v>
      </c>
      <c r="H73" s="29" t="s">
        <v>143</v>
      </c>
      <c r="I73" s="29" t="s">
        <v>75</v>
      </c>
      <c r="J73" s="105" t="s">
        <v>210</v>
      </c>
      <c r="K73" s="39" t="s">
        <v>843</v>
      </c>
      <c r="L73" s="24" t="s">
        <v>460</v>
      </c>
      <c r="M73" s="105" t="s">
        <v>794</v>
      </c>
      <c r="N73" s="25" t="s">
        <v>407</v>
      </c>
      <c r="O73" s="40" t="s">
        <v>34</v>
      </c>
      <c r="P73" s="113">
        <v>1</v>
      </c>
      <c r="Q73" s="113">
        <v>1</v>
      </c>
      <c r="R73" s="114">
        <v>1</v>
      </c>
      <c r="S73" s="30" t="s">
        <v>452</v>
      </c>
      <c r="T73" s="30" t="s">
        <v>901</v>
      </c>
      <c r="U73" s="83"/>
      <c r="V73" s="42" t="s">
        <v>947</v>
      </c>
      <c r="W73" s="42">
        <v>0</v>
      </c>
      <c r="X73" s="42"/>
      <c r="Y73" s="42" t="s">
        <v>774</v>
      </c>
      <c r="Z73" s="42" t="s">
        <v>774</v>
      </c>
      <c r="AA73" s="42" t="s">
        <v>774</v>
      </c>
      <c r="AB73" s="42" t="s">
        <v>774</v>
      </c>
      <c r="AC73" s="42" t="s">
        <v>947</v>
      </c>
      <c r="AD73" s="42" t="s">
        <v>947</v>
      </c>
      <c r="AE73" s="42" t="s">
        <v>947</v>
      </c>
      <c r="AF73" s="42" t="s">
        <v>947</v>
      </c>
      <c r="AG73" s="42" t="s">
        <v>947</v>
      </c>
      <c r="AH73" s="42" t="s">
        <v>947</v>
      </c>
      <c r="AI73" s="42" t="s">
        <v>947</v>
      </c>
      <c r="AJ73" s="42" t="s">
        <v>947</v>
      </c>
      <c r="AK73" s="246" t="s">
        <v>947</v>
      </c>
    </row>
    <row r="74" spans="1:37" ht="80.25" customHeight="1" x14ac:dyDescent="0.25">
      <c r="A74" s="59">
        <v>8216778882</v>
      </c>
      <c r="B74" s="29">
        <f t="shared" ref="B74:B143" si="6">B73+1</f>
        <v>68</v>
      </c>
      <c r="C74" s="29" t="s">
        <v>59</v>
      </c>
      <c r="D74" s="29" t="s">
        <v>48</v>
      </c>
      <c r="E74" s="29" t="s">
        <v>36</v>
      </c>
      <c r="F74" s="29" t="s">
        <v>42</v>
      </c>
      <c r="G74" s="29" t="s">
        <v>65</v>
      </c>
      <c r="H74" s="29" t="s">
        <v>143</v>
      </c>
      <c r="I74" s="29" t="s">
        <v>75</v>
      </c>
      <c r="J74" s="105" t="s">
        <v>210</v>
      </c>
      <c r="K74" s="39" t="s">
        <v>844</v>
      </c>
      <c r="L74" s="24" t="s">
        <v>915</v>
      </c>
      <c r="M74" s="105" t="s">
        <v>792</v>
      </c>
      <c r="N74" s="25" t="s">
        <v>407</v>
      </c>
      <c r="O74" s="40" t="s">
        <v>34</v>
      </c>
      <c r="P74" s="113" t="s">
        <v>970</v>
      </c>
      <c r="Q74" s="113" t="s">
        <v>970</v>
      </c>
      <c r="R74" s="114" t="s">
        <v>774</v>
      </c>
      <c r="S74" s="30">
        <v>60</v>
      </c>
      <c r="T74" s="30">
        <v>64.3</v>
      </c>
      <c r="U74" s="83">
        <f>T74/S74</f>
        <v>1.0716666666666665</v>
      </c>
      <c r="V74" s="42">
        <v>80</v>
      </c>
      <c r="W74" s="42">
        <v>64.3</v>
      </c>
      <c r="X74" s="42">
        <v>64.3</v>
      </c>
      <c r="Y74" s="42">
        <v>64.3</v>
      </c>
      <c r="Z74" s="42">
        <v>64.3</v>
      </c>
      <c r="AA74" s="42">
        <v>64.3</v>
      </c>
      <c r="AB74" s="42">
        <v>64.3</v>
      </c>
      <c r="AC74" s="42">
        <v>80</v>
      </c>
      <c r="AD74" s="42">
        <v>80</v>
      </c>
      <c r="AE74" s="42">
        <v>85</v>
      </c>
      <c r="AF74" s="42">
        <v>85</v>
      </c>
      <c r="AG74" s="42">
        <v>85</v>
      </c>
      <c r="AH74" s="90">
        <v>85</v>
      </c>
      <c r="AI74" s="83"/>
      <c r="AJ74" s="90">
        <v>85</v>
      </c>
      <c r="AK74" s="244">
        <f t="shared" si="5"/>
        <v>1.0625</v>
      </c>
    </row>
    <row r="75" spans="1:37" ht="48" customHeight="1" x14ac:dyDescent="0.25">
      <c r="A75" s="59">
        <v>8216778881</v>
      </c>
      <c r="B75" s="29">
        <f t="shared" si="6"/>
        <v>69</v>
      </c>
      <c r="C75" s="29" t="s">
        <v>59</v>
      </c>
      <c r="D75" s="29" t="s">
        <v>48</v>
      </c>
      <c r="E75" s="29" t="s">
        <v>36</v>
      </c>
      <c r="F75" s="29" t="s">
        <v>42</v>
      </c>
      <c r="G75" s="29" t="s">
        <v>65</v>
      </c>
      <c r="H75" s="29" t="s">
        <v>143</v>
      </c>
      <c r="I75" s="29" t="s">
        <v>75</v>
      </c>
      <c r="J75" s="105" t="s">
        <v>210</v>
      </c>
      <c r="K75" s="39" t="s">
        <v>845</v>
      </c>
      <c r="L75" s="24" t="s">
        <v>461</v>
      </c>
      <c r="M75" s="105" t="s">
        <v>794</v>
      </c>
      <c r="N75" s="25" t="s">
        <v>407</v>
      </c>
      <c r="O75" s="40" t="s">
        <v>34</v>
      </c>
      <c r="P75" s="113">
        <v>1</v>
      </c>
      <c r="Q75" s="113">
        <v>1</v>
      </c>
      <c r="R75" s="114">
        <v>1</v>
      </c>
      <c r="S75" s="30" t="s">
        <v>452</v>
      </c>
      <c r="T75" s="30" t="s">
        <v>452</v>
      </c>
      <c r="U75" s="83"/>
      <c r="V75" s="42">
        <v>1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1</v>
      </c>
      <c r="AD75" s="42">
        <v>1</v>
      </c>
      <c r="AE75" s="42">
        <v>1</v>
      </c>
      <c r="AF75" s="42">
        <v>1</v>
      </c>
      <c r="AG75" s="42">
        <v>2</v>
      </c>
      <c r="AH75" s="90">
        <v>2</v>
      </c>
      <c r="AI75" s="83"/>
      <c r="AJ75" s="90">
        <v>2</v>
      </c>
      <c r="AK75" s="244">
        <f t="shared" si="5"/>
        <v>2</v>
      </c>
    </row>
    <row r="76" spans="1:37" ht="132" customHeight="1" x14ac:dyDescent="0.25">
      <c r="A76" s="59">
        <v>8321443928</v>
      </c>
      <c r="B76" s="29">
        <f t="shared" si="6"/>
        <v>70</v>
      </c>
      <c r="C76" s="29" t="s">
        <v>59</v>
      </c>
      <c r="D76" s="29" t="s">
        <v>48</v>
      </c>
      <c r="E76" s="29" t="s">
        <v>37</v>
      </c>
      <c r="F76" s="29" t="s">
        <v>43</v>
      </c>
      <c r="G76" s="29" t="s">
        <v>49</v>
      </c>
      <c r="H76" s="29" t="s">
        <v>58</v>
      </c>
      <c r="I76" s="29" t="s">
        <v>75</v>
      </c>
      <c r="J76" s="24" t="s">
        <v>493</v>
      </c>
      <c r="K76" s="39" t="s">
        <v>850</v>
      </c>
      <c r="L76" s="24" t="s">
        <v>494</v>
      </c>
      <c r="M76" s="24" t="s">
        <v>791</v>
      </c>
      <c r="N76" s="25" t="s">
        <v>624</v>
      </c>
      <c r="O76" s="40" t="s">
        <v>34</v>
      </c>
      <c r="P76" s="113" t="s">
        <v>970</v>
      </c>
      <c r="Q76" s="113" t="s">
        <v>970</v>
      </c>
      <c r="R76" s="114" t="s">
        <v>774</v>
      </c>
      <c r="S76" s="30" t="s">
        <v>452</v>
      </c>
      <c r="T76" s="30" t="s">
        <v>902</v>
      </c>
      <c r="U76" s="83"/>
      <c r="V76" s="42" t="s">
        <v>947</v>
      </c>
      <c r="W76" s="42">
        <v>0</v>
      </c>
      <c r="X76" s="42"/>
      <c r="Y76" s="42" t="s">
        <v>774</v>
      </c>
      <c r="Z76" s="42" t="s">
        <v>774</v>
      </c>
      <c r="AA76" s="42" t="s">
        <v>774</v>
      </c>
      <c r="AB76" s="42" t="s">
        <v>774</v>
      </c>
      <c r="AC76" s="42" t="s">
        <v>947</v>
      </c>
      <c r="AD76" s="42" t="s">
        <v>774</v>
      </c>
      <c r="AE76" s="42" t="s">
        <v>774</v>
      </c>
      <c r="AF76" s="42" t="s">
        <v>774</v>
      </c>
      <c r="AG76" s="42" t="s">
        <v>774</v>
      </c>
      <c r="AH76" s="83" t="s">
        <v>774</v>
      </c>
      <c r="AI76" s="83"/>
      <c r="AJ76" s="83" t="s">
        <v>774</v>
      </c>
      <c r="AK76" s="244"/>
    </row>
    <row r="77" spans="1:37" ht="125.25" customHeight="1" x14ac:dyDescent="0.25">
      <c r="A77" s="59">
        <v>8321443934</v>
      </c>
      <c r="B77" s="29">
        <f t="shared" si="6"/>
        <v>71</v>
      </c>
      <c r="C77" s="29" t="s">
        <v>59</v>
      </c>
      <c r="D77" s="29" t="s">
        <v>48</v>
      </c>
      <c r="E77" s="29" t="s">
        <v>37</v>
      </c>
      <c r="F77" s="29" t="s">
        <v>43</v>
      </c>
      <c r="G77" s="29" t="s">
        <v>49</v>
      </c>
      <c r="H77" s="29" t="s">
        <v>58</v>
      </c>
      <c r="I77" s="29" t="s">
        <v>75</v>
      </c>
      <c r="J77" s="24" t="s">
        <v>493</v>
      </c>
      <c r="K77" s="39" t="s">
        <v>848</v>
      </c>
      <c r="L77" s="24" t="s">
        <v>495</v>
      </c>
      <c r="M77" s="24" t="s">
        <v>791</v>
      </c>
      <c r="N77" s="25" t="s">
        <v>624</v>
      </c>
      <c r="O77" s="40" t="s">
        <v>34</v>
      </c>
      <c r="P77" s="113" t="s">
        <v>970</v>
      </c>
      <c r="Q77" s="113" t="s">
        <v>970</v>
      </c>
      <c r="R77" s="114" t="s">
        <v>774</v>
      </c>
      <c r="S77" s="30" t="s">
        <v>452</v>
      </c>
      <c r="T77" s="30" t="s">
        <v>902</v>
      </c>
      <c r="U77" s="83"/>
      <c r="V77" s="42" t="s">
        <v>947</v>
      </c>
      <c r="W77" s="42">
        <v>0</v>
      </c>
      <c r="X77" s="42"/>
      <c r="Y77" s="42" t="s">
        <v>774</v>
      </c>
      <c r="Z77" s="42" t="s">
        <v>774</v>
      </c>
      <c r="AA77" s="42" t="s">
        <v>774</v>
      </c>
      <c r="AB77" s="42" t="s">
        <v>774</v>
      </c>
      <c r="AC77" s="42" t="s">
        <v>947</v>
      </c>
      <c r="AD77" s="42" t="s">
        <v>774</v>
      </c>
      <c r="AE77" s="42" t="s">
        <v>774</v>
      </c>
      <c r="AF77" s="42" t="s">
        <v>774</v>
      </c>
      <c r="AG77" s="42" t="s">
        <v>774</v>
      </c>
      <c r="AH77" s="83" t="s">
        <v>774</v>
      </c>
      <c r="AI77" s="83"/>
      <c r="AJ77" s="83" t="s">
        <v>774</v>
      </c>
      <c r="AK77" s="244"/>
    </row>
    <row r="78" spans="1:37" ht="70.5" customHeight="1" x14ac:dyDescent="0.25">
      <c r="A78" s="59">
        <v>8216809119</v>
      </c>
      <c r="B78" s="29">
        <f t="shared" si="6"/>
        <v>72</v>
      </c>
      <c r="C78" s="29" t="s">
        <v>59</v>
      </c>
      <c r="D78" s="29" t="s">
        <v>48</v>
      </c>
      <c r="E78" s="29" t="s">
        <v>37</v>
      </c>
      <c r="F78" s="29" t="s">
        <v>43</v>
      </c>
      <c r="G78" s="29" t="s">
        <v>49</v>
      </c>
      <c r="H78" s="29" t="s">
        <v>58</v>
      </c>
      <c r="I78" s="29" t="s">
        <v>75</v>
      </c>
      <c r="J78" s="25" t="s">
        <v>493</v>
      </c>
      <c r="K78" s="39" t="s">
        <v>846</v>
      </c>
      <c r="L78" s="24" t="s">
        <v>916</v>
      </c>
      <c r="M78" s="25" t="s">
        <v>791</v>
      </c>
      <c r="N78" s="25" t="s">
        <v>624</v>
      </c>
      <c r="O78" s="48" t="s">
        <v>34</v>
      </c>
      <c r="P78" s="113">
        <v>1</v>
      </c>
      <c r="Q78" s="113">
        <v>1</v>
      </c>
      <c r="R78" s="114">
        <v>1</v>
      </c>
      <c r="S78" s="30">
        <v>3</v>
      </c>
      <c r="T78" s="30">
        <v>3</v>
      </c>
      <c r="U78" s="83">
        <f>T78/S78</f>
        <v>1</v>
      </c>
      <c r="V78" s="42">
        <v>7</v>
      </c>
      <c r="W78" s="42">
        <v>0</v>
      </c>
      <c r="X78" s="42">
        <v>0</v>
      </c>
      <c r="Y78" s="42">
        <v>0</v>
      </c>
      <c r="Z78" s="42">
        <v>0</v>
      </c>
      <c r="AA78" s="42">
        <v>6</v>
      </c>
      <c r="AB78" s="42">
        <v>6</v>
      </c>
      <c r="AC78" s="42">
        <v>6</v>
      </c>
      <c r="AD78" s="42">
        <v>6</v>
      </c>
      <c r="AE78" s="42">
        <v>6</v>
      </c>
      <c r="AF78" s="42">
        <v>6</v>
      </c>
      <c r="AG78" s="42">
        <v>0</v>
      </c>
      <c r="AH78" s="42">
        <v>7</v>
      </c>
      <c r="AI78" s="42"/>
      <c r="AJ78" s="42">
        <v>7</v>
      </c>
      <c r="AK78" s="244">
        <f t="shared" si="5"/>
        <v>1</v>
      </c>
    </row>
    <row r="79" spans="1:37" ht="96" customHeight="1" x14ac:dyDescent="0.25">
      <c r="A79" s="59">
        <v>8216809120</v>
      </c>
      <c r="B79" s="29">
        <f t="shared" si="6"/>
        <v>73</v>
      </c>
      <c r="C79" s="29" t="s">
        <v>59</v>
      </c>
      <c r="D79" s="29" t="s">
        <v>48</v>
      </c>
      <c r="E79" s="29" t="s">
        <v>37</v>
      </c>
      <c r="F79" s="29" t="s">
        <v>43</v>
      </c>
      <c r="G79" s="29" t="s">
        <v>49</v>
      </c>
      <c r="H79" s="29" t="s">
        <v>58</v>
      </c>
      <c r="I79" s="29" t="s">
        <v>75</v>
      </c>
      <c r="J79" s="25" t="s">
        <v>493</v>
      </c>
      <c r="K79" s="39" t="s">
        <v>703</v>
      </c>
      <c r="L79" s="24" t="s">
        <v>917</v>
      </c>
      <c r="M79" s="25" t="s">
        <v>791</v>
      </c>
      <c r="N79" s="25" t="s">
        <v>624</v>
      </c>
      <c r="O79" s="48" t="s">
        <v>34</v>
      </c>
      <c r="P79" s="113">
        <v>20</v>
      </c>
      <c r="Q79" s="113">
        <v>20</v>
      </c>
      <c r="R79" s="114">
        <v>1</v>
      </c>
      <c r="S79" s="91">
        <v>8</v>
      </c>
      <c r="T79" s="91">
        <v>8</v>
      </c>
      <c r="U79" s="83">
        <f>T79/S79</f>
        <v>1</v>
      </c>
      <c r="V79" s="42">
        <v>9</v>
      </c>
      <c r="W79" s="42">
        <v>0</v>
      </c>
      <c r="X79" s="42">
        <v>0</v>
      </c>
      <c r="Y79" s="42">
        <v>0</v>
      </c>
      <c r="Z79" s="42">
        <v>2</v>
      </c>
      <c r="AA79" s="42">
        <v>3</v>
      </c>
      <c r="AB79" s="42">
        <v>5</v>
      </c>
      <c r="AC79" s="42">
        <v>6</v>
      </c>
      <c r="AD79" s="42">
        <v>7</v>
      </c>
      <c r="AE79" s="42">
        <v>7</v>
      </c>
      <c r="AF79" s="42">
        <v>9</v>
      </c>
      <c r="AG79" s="42">
        <v>0</v>
      </c>
      <c r="AH79" s="98">
        <v>9</v>
      </c>
      <c r="AI79" s="83"/>
      <c r="AJ79" s="98">
        <v>9</v>
      </c>
      <c r="AK79" s="244">
        <f t="shared" si="5"/>
        <v>1</v>
      </c>
    </row>
    <row r="80" spans="1:37" ht="67.5" customHeight="1" x14ac:dyDescent="0.25">
      <c r="A80" s="59">
        <v>8216809118</v>
      </c>
      <c r="B80" s="29">
        <f>B79+1</f>
        <v>74</v>
      </c>
      <c r="C80" s="29" t="s">
        <v>59</v>
      </c>
      <c r="D80" s="29" t="s">
        <v>48</v>
      </c>
      <c r="E80" s="29" t="s">
        <v>37</v>
      </c>
      <c r="F80" s="29" t="s">
        <v>43</v>
      </c>
      <c r="G80" s="29" t="s">
        <v>49</v>
      </c>
      <c r="H80" s="29" t="s">
        <v>58</v>
      </c>
      <c r="I80" s="29" t="s">
        <v>75</v>
      </c>
      <c r="J80" s="25" t="s">
        <v>493</v>
      </c>
      <c r="K80" s="39" t="s">
        <v>847</v>
      </c>
      <c r="L80" s="24" t="s">
        <v>60</v>
      </c>
      <c r="M80" s="25" t="s">
        <v>791</v>
      </c>
      <c r="N80" s="25" t="s">
        <v>624</v>
      </c>
      <c r="O80" s="48" t="s">
        <v>34</v>
      </c>
      <c r="P80" s="113">
        <v>1</v>
      </c>
      <c r="Q80" s="113">
        <v>1</v>
      </c>
      <c r="R80" s="114">
        <v>1</v>
      </c>
      <c r="S80" s="91">
        <v>2</v>
      </c>
      <c r="T80" s="92">
        <v>2</v>
      </c>
      <c r="U80" s="83">
        <f>T80/S80</f>
        <v>1</v>
      </c>
      <c r="V80" s="42">
        <v>1</v>
      </c>
      <c r="W80" s="42">
        <v>0</v>
      </c>
      <c r="X80" s="42">
        <v>0</v>
      </c>
      <c r="Y80" s="42">
        <v>0</v>
      </c>
      <c r="Z80" s="42">
        <v>0</v>
      </c>
      <c r="AA80" s="42" t="s">
        <v>952</v>
      </c>
      <c r="AB80" s="42">
        <v>1</v>
      </c>
      <c r="AC80" s="42">
        <v>0</v>
      </c>
      <c r="AD80" s="42">
        <v>0</v>
      </c>
      <c r="AE80" s="42">
        <v>1</v>
      </c>
      <c r="AF80" s="42">
        <v>1</v>
      </c>
      <c r="AG80" s="42">
        <v>0</v>
      </c>
      <c r="AH80" s="98">
        <v>1</v>
      </c>
      <c r="AI80" s="83"/>
      <c r="AJ80" s="98">
        <v>1</v>
      </c>
      <c r="AK80" s="244">
        <f t="shared" si="5"/>
        <v>1</v>
      </c>
    </row>
    <row r="81" spans="1:37" ht="79.5" customHeight="1" x14ac:dyDescent="0.25">
      <c r="A81" s="59">
        <v>8216815367</v>
      </c>
      <c r="B81" s="29">
        <f t="shared" si="6"/>
        <v>75</v>
      </c>
      <c r="C81" s="29" t="s">
        <v>59</v>
      </c>
      <c r="D81" s="29" t="s">
        <v>48</v>
      </c>
      <c r="E81" s="29" t="s">
        <v>37</v>
      </c>
      <c r="F81" s="29" t="s">
        <v>43</v>
      </c>
      <c r="G81" s="29" t="s">
        <v>49</v>
      </c>
      <c r="H81" s="29" t="s">
        <v>58</v>
      </c>
      <c r="I81" s="29" t="s">
        <v>75</v>
      </c>
      <c r="J81" s="25" t="s">
        <v>493</v>
      </c>
      <c r="K81" s="39" t="s">
        <v>849</v>
      </c>
      <c r="L81" s="24" t="s">
        <v>61</v>
      </c>
      <c r="M81" s="25" t="s">
        <v>791</v>
      </c>
      <c r="N81" s="25" t="s">
        <v>624</v>
      </c>
      <c r="O81" s="48" t="s">
        <v>34</v>
      </c>
      <c r="P81" s="113">
        <v>2</v>
      </c>
      <c r="Q81" s="113">
        <v>2</v>
      </c>
      <c r="R81" s="114">
        <v>1</v>
      </c>
      <c r="S81" s="30">
        <v>0</v>
      </c>
      <c r="T81" s="30">
        <v>0</v>
      </c>
      <c r="U81" s="83"/>
      <c r="V81" s="42">
        <v>1</v>
      </c>
      <c r="W81" s="42">
        <v>0</v>
      </c>
      <c r="X81" s="42">
        <v>0</v>
      </c>
      <c r="Y81" s="42">
        <v>0</v>
      </c>
      <c r="Z81" s="42">
        <v>1</v>
      </c>
      <c r="AA81" s="42">
        <v>1</v>
      </c>
      <c r="AB81" s="42">
        <v>1</v>
      </c>
      <c r="AC81" s="42"/>
      <c r="AD81" s="42">
        <v>1</v>
      </c>
      <c r="AE81" s="42">
        <v>0</v>
      </c>
      <c r="AF81" s="42">
        <v>0</v>
      </c>
      <c r="AG81" s="42">
        <v>0</v>
      </c>
      <c r="AH81" s="42">
        <v>1</v>
      </c>
      <c r="AI81" s="42"/>
      <c r="AJ81" s="42">
        <v>1</v>
      </c>
      <c r="AK81" s="244">
        <f t="shared" si="5"/>
        <v>1</v>
      </c>
    </row>
    <row r="82" spans="1:37" ht="88.5" customHeight="1" x14ac:dyDescent="0.25">
      <c r="A82" s="59">
        <v>8216898163</v>
      </c>
      <c r="B82" s="29">
        <f t="shared" si="6"/>
        <v>76</v>
      </c>
      <c r="C82" s="38" t="s">
        <v>83</v>
      </c>
      <c r="D82" s="38" t="s">
        <v>93</v>
      </c>
      <c r="E82" s="38" t="s">
        <v>94</v>
      </c>
      <c r="F82" s="38" t="s">
        <v>96</v>
      </c>
      <c r="G82" s="38" t="s">
        <v>97</v>
      </c>
      <c r="H82" s="38" t="s">
        <v>98</v>
      </c>
      <c r="I82" s="38" t="s">
        <v>75</v>
      </c>
      <c r="J82" s="24" t="s">
        <v>496</v>
      </c>
      <c r="K82" s="50" t="s">
        <v>670</v>
      </c>
      <c r="L82" s="24" t="s">
        <v>497</v>
      </c>
      <c r="M82" s="24" t="s">
        <v>791</v>
      </c>
      <c r="N82" s="24" t="s">
        <v>407</v>
      </c>
      <c r="O82" s="51" t="s">
        <v>34</v>
      </c>
      <c r="P82" s="113">
        <v>5</v>
      </c>
      <c r="Q82" s="113">
        <v>5</v>
      </c>
      <c r="R82" s="114">
        <v>1</v>
      </c>
      <c r="S82" s="93">
        <v>5</v>
      </c>
      <c r="T82" s="36">
        <v>5</v>
      </c>
      <c r="U82" s="83">
        <f>T82/S82</f>
        <v>1</v>
      </c>
      <c r="V82" s="42">
        <v>5</v>
      </c>
      <c r="W82" s="42">
        <v>5</v>
      </c>
      <c r="X82" s="42">
        <v>5</v>
      </c>
      <c r="Y82" s="42">
        <v>5</v>
      </c>
      <c r="Z82" s="42">
        <v>5</v>
      </c>
      <c r="AA82" s="42">
        <v>5</v>
      </c>
      <c r="AB82" s="42">
        <v>5</v>
      </c>
      <c r="AC82" s="42">
        <v>5</v>
      </c>
      <c r="AD82" s="42">
        <v>5</v>
      </c>
      <c r="AE82" s="42">
        <v>5</v>
      </c>
      <c r="AF82" s="42">
        <v>5</v>
      </c>
      <c r="AG82" s="42">
        <v>5</v>
      </c>
      <c r="AH82" s="98">
        <v>5</v>
      </c>
      <c r="AI82" s="83"/>
      <c r="AJ82" s="98">
        <v>5</v>
      </c>
      <c r="AK82" s="244">
        <f t="shared" si="5"/>
        <v>1</v>
      </c>
    </row>
    <row r="83" spans="1:37" ht="93" customHeight="1" x14ac:dyDescent="0.25">
      <c r="A83" s="59">
        <v>8216898164</v>
      </c>
      <c r="B83" s="29">
        <f t="shared" si="6"/>
        <v>77</v>
      </c>
      <c r="C83" s="38" t="s">
        <v>83</v>
      </c>
      <c r="D83" s="38" t="s">
        <v>93</v>
      </c>
      <c r="E83" s="38" t="s">
        <v>94</v>
      </c>
      <c r="F83" s="38" t="s">
        <v>96</v>
      </c>
      <c r="G83" s="38" t="s">
        <v>97</v>
      </c>
      <c r="H83" s="38" t="s">
        <v>98</v>
      </c>
      <c r="I83" s="38" t="s">
        <v>75</v>
      </c>
      <c r="J83" s="24" t="s">
        <v>496</v>
      </c>
      <c r="K83" s="50" t="s">
        <v>669</v>
      </c>
      <c r="L83" s="24" t="s">
        <v>498</v>
      </c>
      <c r="M83" s="24" t="s">
        <v>791</v>
      </c>
      <c r="N83" s="24" t="s">
        <v>407</v>
      </c>
      <c r="O83" s="51" t="s">
        <v>34</v>
      </c>
      <c r="P83" s="113">
        <v>10</v>
      </c>
      <c r="Q83" s="113">
        <v>10</v>
      </c>
      <c r="R83" s="114">
        <v>1</v>
      </c>
      <c r="S83" s="93">
        <v>10</v>
      </c>
      <c r="T83" s="36">
        <v>10</v>
      </c>
      <c r="U83" s="83">
        <f>T83/S83</f>
        <v>1</v>
      </c>
      <c r="V83" s="42">
        <v>8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8</v>
      </c>
      <c r="AF83" s="42">
        <v>8</v>
      </c>
      <c r="AG83" s="42">
        <v>8</v>
      </c>
      <c r="AH83" s="98">
        <v>8</v>
      </c>
      <c r="AI83" s="83"/>
      <c r="AJ83" s="98">
        <v>8</v>
      </c>
      <c r="AK83" s="244">
        <f t="shared" si="5"/>
        <v>1</v>
      </c>
    </row>
    <row r="84" spans="1:37" ht="81" customHeight="1" x14ac:dyDescent="0.25">
      <c r="A84" s="59">
        <v>8216898165</v>
      </c>
      <c r="B84" s="29">
        <f t="shared" si="6"/>
        <v>78</v>
      </c>
      <c r="C84" s="38" t="s">
        <v>83</v>
      </c>
      <c r="D84" s="38" t="s">
        <v>93</v>
      </c>
      <c r="E84" s="38" t="s">
        <v>94</v>
      </c>
      <c r="F84" s="38" t="s">
        <v>96</v>
      </c>
      <c r="G84" s="125" t="s">
        <v>260</v>
      </c>
      <c r="H84" s="38" t="s">
        <v>98</v>
      </c>
      <c r="I84" s="38" t="s">
        <v>75</v>
      </c>
      <c r="J84" s="24" t="s">
        <v>496</v>
      </c>
      <c r="K84" s="50" t="s">
        <v>676</v>
      </c>
      <c r="L84" s="24" t="s">
        <v>499</v>
      </c>
      <c r="M84" s="24" t="s">
        <v>812</v>
      </c>
      <c r="N84" s="24" t="s">
        <v>407</v>
      </c>
      <c r="O84" s="51" t="s">
        <v>34</v>
      </c>
      <c r="P84" s="113">
        <v>0</v>
      </c>
      <c r="Q84" s="113">
        <v>0</v>
      </c>
      <c r="R84" s="114">
        <v>0</v>
      </c>
      <c r="S84" s="93" t="s">
        <v>735</v>
      </c>
      <c r="T84" s="93" t="s">
        <v>735</v>
      </c>
      <c r="U84" s="83"/>
      <c r="V84" s="42">
        <v>90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98">
        <v>90</v>
      </c>
      <c r="AI84" s="83"/>
      <c r="AJ84" s="98">
        <v>90</v>
      </c>
      <c r="AK84" s="244">
        <f t="shared" si="5"/>
        <v>1</v>
      </c>
    </row>
    <row r="85" spans="1:37" ht="150" customHeight="1" x14ac:dyDescent="0.25">
      <c r="A85" s="59">
        <v>8370602376</v>
      </c>
      <c r="B85" s="29">
        <f t="shared" si="6"/>
        <v>79</v>
      </c>
      <c r="C85" s="38" t="s">
        <v>83</v>
      </c>
      <c r="D85" s="38" t="s">
        <v>93</v>
      </c>
      <c r="E85" s="38" t="s">
        <v>94</v>
      </c>
      <c r="F85" s="38" t="s">
        <v>96</v>
      </c>
      <c r="G85" s="125" t="s">
        <v>260</v>
      </c>
      <c r="H85" s="38" t="s">
        <v>98</v>
      </c>
      <c r="I85" s="38" t="s">
        <v>75</v>
      </c>
      <c r="J85" s="24" t="s">
        <v>496</v>
      </c>
      <c r="K85" s="50" t="s">
        <v>905</v>
      </c>
      <c r="L85" s="24" t="s">
        <v>500</v>
      </c>
      <c r="M85" s="24" t="s">
        <v>812</v>
      </c>
      <c r="N85" s="24" t="s">
        <v>624</v>
      </c>
      <c r="O85" s="51" t="s">
        <v>34</v>
      </c>
      <c r="P85" s="113">
        <v>0</v>
      </c>
      <c r="Q85" s="113">
        <v>0</v>
      </c>
      <c r="R85" s="114">
        <v>0</v>
      </c>
      <c r="S85" s="93">
        <v>650</v>
      </c>
      <c r="T85" s="36">
        <v>650</v>
      </c>
      <c r="U85" s="83">
        <f>T85/S85</f>
        <v>1</v>
      </c>
      <c r="V85" s="42">
        <v>650</v>
      </c>
      <c r="W85" s="42">
        <v>650</v>
      </c>
      <c r="X85" s="42">
        <v>650</v>
      </c>
      <c r="Y85" s="42">
        <v>650</v>
      </c>
      <c r="Z85" s="42">
        <v>650</v>
      </c>
      <c r="AA85" s="42">
        <v>650</v>
      </c>
      <c r="AB85" s="42">
        <v>650</v>
      </c>
      <c r="AC85" s="42">
        <v>650</v>
      </c>
      <c r="AD85" s="42">
        <v>650</v>
      </c>
      <c r="AE85" s="42">
        <v>650</v>
      </c>
      <c r="AF85" s="42">
        <v>650</v>
      </c>
      <c r="AG85" s="42">
        <v>650</v>
      </c>
      <c r="AH85" s="98">
        <v>650</v>
      </c>
      <c r="AI85" s="83"/>
      <c r="AJ85" s="98">
        <v>650</v>
      </c>
      <c r="AK85" s="244">
        <f t="shared" si="5"/>
        <v>1</v>
      </c>
    </row>
    <row r="86" spans="1:37" ht="145.5" customHeight="1" x14ac:dyDescent="0.25">
      <c r="A86" s="59">
        <v>8806730635</v>
      </c>
      <c r="B86" s="29"/>
      <c r="C86" s="38" t="s">
        <v>83</v>
      </c>
      <c r="D86" s="38" t="s">
        <v>93</v>
      </c>
      <c r="E86" s="38" t="s">
        <v>94</v>
      </c>
      <c r="F86" s="38" t="s">
        <v>96</v>
      </c>
      <c r="G86" s="38" t="s">
        <v>97</v>
      </c>
      <c r="H86" s="38" t="s">
        <v>98</v>
      </c>
      <c r="I86" s="38" t="s">
        <v>75</v>
      </c>
      <c r="J86" s="24" t="s">
        <v>496</v>
      </c>
      <c r="K86" s="50" t="s">
        <v>786</v>
      </c>
      <c r="L86" s="24" t="s">
        <v>778</v>
      </c>
      <c r="M86" s="24" t="s">
        <v>812</v>
      </c>
      <c r="N86" s="24" t="s">
        <v>624</v>
      </c>
      <c r="O86" s="51" t="s">
        <v>34</v>
      </c>
      <c r="P86" s="113" t="s">
        <v>774</v>
      </c>
      <c r="Q86" s="113" t="s">
        <v>774</v>
      </c>
      <c r="R86" s="114" t="s">
        <v>774</v>
      </c>
      <c r="S86" s="93">
        <v>990</v>
      </c>
      <c r="T86" s="36">
        <v>990</v>
      </c>
      <c r="U86" s="83">
        <f>T86/S86</f>
        <v>1</v>
      </c>
      <c r="V86" s="42">
        <v>990</v>
      </c>
      <c r="W86" s="42">
        <v>990</v>
      </c>
      <c r="X86" s="42">
        <v>990</v>
      </c>
      <c r="Y86" s="42">
        <v>990</v>
      </c>
      <c r="Z86" s="42">
        <v>990</v>
      </c>
      <c r="AA86" s="42">
        <v>990</v>
      </c>
      <c r="AB86" s="42">
        <v>990</v>
      </c>
      <c r="AC86" s="42">
        <v>990</v>
      </c>
      <c r="AD86" s="42">
        <v>990</v>
      </c>
      <c r="AE86" s="42">
        <v>990</v>
      </c>
      <c r="AF86" s="42">
        <v>990</v>
      </c>
      <c r="AG86" s="42">
        <v>990</v>
      </c>
      <c r="AH86" s="98">
        <v>990</v>
      </c>
      <c r="AI86" s="83"/>
      <c r="AJ86" s="98">
        <v>990</v>
      </c>
      <c r="AK86" s="244">
        <f t="shared" si="5"/>
        <v>1</v>
      </c>
    </row>
    <row r="87" spans="1:37" ht="63.75" customHeight="1" x14ac:dyDescent="0.25">
      <c r="A87" s="59">
        <v>8571317696</v>
      </c>
      <c r="B87" s="29">
        <f>B85+1</f>
        <v>80</v>
      </c>
      <c r="C87" s="38" t="s">
        <v>83</v>
      </c>
      <c r="D87" s="38" t="s">
        <v>93</v>
      </c>
      <c r="E87" s="38" t="s">
        <v>94</v>
      </c>
      <c r="F87" s="38" t="s">
        <v>96</v>
      </c>
      <c r="G87" s="38" t="s">
        <v>97</v>
      </c>
      <c r="H87" s="38" t="s">
        <v>98</v>
      </c>
      <c r="I87" s="38" t="s">
        <v>75</v>
      </c>
      <c r="J87" s="24" t="s">
        <v>496</v>
      </c>
      <c r="K87" s="50" t="s">
        <v>675</v>
      </c>
      <c r="L87" s="24" t="s">
        <v>501</v>
      </c>
      <c r="M87" s="24" t="s">
        <v>791</v>
      </c>
      <c r="N87" s="24" t="s">
        <v>624</v>
      </c>
      <c r="O87" s="51" t="s">
        <v>34</v>
      </c>
      <c r="P87" s="113">
        <v>0</v>
      </c>
      <c r="Q87" s="113">
        <v>0</v>
      </c>
      <c r="R87" s="114">
        <v>0</v>
      </c>
      <c r="S87" s="93" t="s">
        <v>735</v>
      </c>
      <c r="T87" s="93" t="s">
        <v>735</v>
      </c>
      <c r="U87" s="83"/>
      <c r="V87" s="42">
        <v>1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1</v>
      </c>
      <c r="AF87" s="42">
        <v>1</v>
      </c>
      <c r="AG87" s="42">
        <v>1</v>
      </c>
      <c r="AH87" s="98">
        <v>1</v>
      </c>
      <c r="AI87" s="83"/>
      <c r="AJ87" s="98">
        <v>1</v>
      </c>
      <c r="AK87" s="244">
        <f t="shared" si="5"/>
        <v>1</v>
      </c>
    </row>
    <row r="88" spans="1:37" ht="87.75" customHeight="1" x14ac:dyDescent="0.25">
      <c r="A88" s="59">
        <v>8571317711</v>
      </c>
      <c r="B88" s="29">
        <f t="shared" si="6"/>
        <v>81</v>
      </c>
      <c r="C88" s="38" t="s">
        <v>83</v>
      </c>
      <c r="D88" s="38" t="s">
        <v>93</v>
      </c>
      <c r="E88" s="38" t="s">
        <v>94</v>
      </c>
      <c r="F88" s="38" t="s">
        <v>96</v>
      </c>
      <c r="G88" s="38" t="s">
        <v>97</v>
      </c>
      <c r="H88" s="38" t="s">
        <v>98</v>
      </c>
      <c r="I88" s="38" t="s">
        <v>75</v>
      </c>
      <c r="J88" s="24" t="s">
        <v>496</v>
      </c>
      <c r="K88" s="50" t="s">
        <v>671</v>
      </c>
      <c r="L88" s="24" t="s">
        <v>502</v>
      </c>
      <c r="M88" s="24" t="s">
        <v>792</v>
      </c>
      <c r="N88" s="24" t="s">
        <v>624</v>
      </c>
      <c r="O88" s="51" t="s">
        <v>34</v>
      </c>
      <c r="P88" s="113" t="s">
        <v>433</v>
      </c>
      <c r="Q88" s="113" t="s">
        <v>433</v>
      </c>
      <c r="R88" s="114" t="s">
        <v>774</v>
      </c>
      <c r="S88" s="93">
        <v>10</v>
      </c>
      <c r="T88" s="36">
        <v>20</v>
      </c>
      <c r="U88" s="83">
        <f t="shared" ref="U88:U93" si="7">T88/S88</f>
        <v>2</v>
      </c>
      <c r="V88" s="42">
        <v>50</v>
      </c>
      <c r="W88" s="42">
        <v>20</v>
      </c>
      <c r="X88" s="42">
        <v>20</v>
      </c>
      <c r="Y88" s="42">
        <v>20</v>
      </c>
      <c r="Z88" s="42">
        <v>20</v>
      </c>
      <c r="AA88" s="42">
        <v>20</v>
      </c>
      <c r="AB88" s="42">
        <v>20</v>
      </c>
      <c r="AC88" s="42">
        <v>20</v>
      </c>
      <c r="AD88" s="42">
        <v>20</v>
      </c>
      <c r="AE88" s="42">
        <v>20</v>
      </c>
      <c r="AF88" s="42">
        <v>90</v>
      </c>
      <c r="AG88" s="42">
        <v>90</v>
      </c>
      <c r="AH88" s="98">
        <v>90</v>
      </c>
      <c r="AI88" s="83"/>
      <c r="AJ88" s="98">
        <v>90</v>
      </c>
      <c r="AK88" s="244">
        <f>AJ88/V88</f>
        <v>1.8</v>
      </c>
    </row>
    <row r="89" spans="1:37" ht="87.75" customHeight="1" x14ac:dyDescent="0.25">
      <c r="A89" s="59">
        <v>8552291848</v>
      </c>
      <c r="B89" s="29">
        <f>B88+1</f>
        <v>82</v>
      </c>
      <c r="C89" s="38" t="s">
        <v>83</v>
      </c>
      <c r="D89" s="38" t="s">
        <v>93</v>
      </c>
      <c r="E89" s="38" t="s">
        <v>94</v>
      </c>
      <c r="F89" s="38" t="s">
        <v>96</v>
      </c>
      <c r="G89" s="38" t="s">
        <v>97</v>
      </c>
      <c r="H89" s="38" t="s">
        <v>98</v>
      </c>
      <c r="I89" s="38" t="s">
        <v>75</v>
      </c>
      <c r="J89" s="24" t="s">
        <v>107</v>
      </c>
      <c r="K89" s="50" t="s">
        <v>672</v>
      </c>
      <c r="L89" s="24" t="s">
        <v>503</v>
      </c>
      <c r="M89" s="24" t="s">
        <v>791</v>
      </c>
      <c r="N89" s="24" t="s">
        <v>624</v>
      </c>
      <c r="O89" s="51" t="s">
        <v>34</v>
      </c>
      <c r="P89" s="113">
        <v>1</v>
      </c>
      <c r="Q89" s="113">
        <v>1</v>
      </c>
      <c r="R89" s="114">
        <v>1</v>
      </c>
      <c r="S89" s="93">
        <v>1</v>
      </c>
      <c r="T89" s="36">
        <v>1</v>
      </c>
      <c r="U89" s="83">
        <f t="shared" si="7"/>
        <v>1</v>
      </c>
      <c r="V89" s="42">
        <v>1</v>
      </c>
      <c r="W89" s="42">
        <v>1</v>
      </c>
      <c r="X89" s="42">
        <v>1</v>
      </c>
      <c r="Y89" s="42">
        <v>1</v>
      </c>
      <c r="Z89" s="42">
        <v>1</v>
      </c>
      <c r="AA89" s="42">
        <v>1</v>
      </c>
      <c r="AB89" s="42">
        <v>1</v>
      </c>
      <c r="AC89" s="42">
        <v>1</v>
      </c>
      <c r="AD89" s="42">
        <v>1</v>
      </c>
      <c r="AE89" s="42">
        <v>1</v>
      </c>
      <c r="AF89" s="42">
        <v>1</v>
      </c>
      <c r="AG89" s="42">
        <v>1</v>
      </c>
      <c r="AH89" s="98">
        <v>1</v>
      </c>
      <c r="AI89" s="83"/>
      <c r="AJ89" s="98">
        <v>1</v>
      </c>
      <c r="AK89" s="244">
        <f>AJ89/V89</f>
        <v>1</v>
      </c>
    </row>
    <row r="90" spans="1:37" ht="119.25" customHeight="1" x14ac:dyDescent="0.25">
      <c r="A90" s="59">
        <v>8552291833</v>
      </c>
      <c r="B90" s="29">
        <f t="shared" si="6"/>
        <v>83</v>
      </c>
      <c r="C90" s="38" t="s">
        <v>83</v>
      </c>
      <c r="D90" s="38" t="s">
        <v>93</v>
      </c>
      <c r="E90" s="38" t="s">
        <v>94</v>
      </c>
      <c r="F90" s="38" t="s">
        <v>96</v>
      </c>
      <c r="G90" s="38" t="s">
        <v>97</v>
      </c>
      <c r="H90" s="38" t="s">
        <v>98</v>
      </c>
      <c r="I90" s="38" t="s">
        <v>75</v>
      </c>
      <c r="J90" s="24" t="s">
        <v>107</v>
      </c>
      <c r="K90" s="50" t="s">
        <v>674</v>
      </c>
      <c r="L90" s="24" t="s">
        <v>504</v>
      </c>
      <c r="M90" s="24" t="s">
        <v>792</v>
      </c>
      <c r="N90" s="24" t="s">
        <v>624</v>
      </c>
      <c r="O90" s="51" t="s">
        <v>34</v>
      </c>
      <c r="P90" s="113">
        <v>5</v>
      </c>
      <c r="Q90" s="113">
        <v>5</v>
      </c>
      <c r="R90" s="114">
        <v>1</v>
      </c>
      <c r="S90" s="93">
        <v>6.8</v>
      </c>
      <c r="T90" s="36">
        <v>31.6</v>
      </c>
      <c r="U90" s="83">
        <f t="shared" si="7"/>
        <v>4.6470588235294121</v>
      </c>
      <c r="V90" s="42">
        <v>29.1</v>
      </c>
      <c r="W90" s="42">
        <v>31.06</v>
      </c>
      <c r="X90" s="42">
        <v>31.58</v>
      </c>
      <c r="Y90" s="42">
        <v>32.74</v>
      </c>
      <c r="Z90" s="42">
        <v>33.799999999999997</v>
      </c>
      <c r="AA90" s="42">
        <v>33.86</v>
      </c>
      <c r="AB90" s="42">
        <v>35.119999999999997</v>
      </c>
      <c r="AC90" s="42">
        <v>35.22</v>
      </c>
      <c r="AD90" s="42">
        <v>38.700000000000003</v>
      </c>
      <c r="AE90" s="42">
        <v>38.700000000000003</v>
      </c>
      <c r="AF90" s="42">
        <v>38.700000000000003</v>
      </c>
      <c r="AG90" s="42">
        <v>39.72</v>
      </c>
      <c r="AH90" s="98">
        <v>40.57</v>
      </c>
      <c r="AI90" s="83"/>
      <c r="AJ90" s="98">
        <v>40.57</v>
      </c>
      <c r="AK90" s="244">
        <f>AJ90/V90</f>
        <v>1.3941580756013745</v>
      </c>
    </row>
    <row r="91" spans="1:37" ht="116.25" customHeight="1" x14ac:dyDescent="0.25">
      <c r="A91" s="59">
        <v>8722246830</v>
      </c>
      <c r="B91" s="29">
        <f t="shared" si="6"/>
        <v>84</v>
      </c>
      <c r="C91" s="38" t="s">
        <v>83</v>
      </c>
      <c r="D91" s="38" t="s">
        <v>93</v>
      </c>
      <c r="E91" s="38" t="s">
        <v>94</v>
      </c>
      <c r="F91" s="38" t="s">
        <v>96</v>
      </c>
      <c r="G91" s="38" t="s">
        <v>97</v>
      </c>
      <c r="H91" s="38" t="s">
        <v>98</v>
      </c>
      <c r="I91" s="38" t="s">
        <v>75</v>
      </c>
      <c r="J91" s="24" t="s">
        <v>107</v>
      </c>
      <c r="K91" s="50" t="s">
        <v>673</v>
      </c>
      <c r="L91" s="24" t="s">
        <v>505</v>
      </c>
      <c r="M91" s="24" t="s">
        <v>790</v>
      </c>
      <c r="N91" s="24" t="s">
        <v>624</v>
      </c>
      <c r="O91" s="51" t="s">
        <v>34</v>
      </c>
      <c r="P91" s="113" t="s">
        <v>433</v>
      </c>
      <c r="Q91" s="113" t="s">
        <v>433</v>
      </c>
      <c r="R91" s="114" t="s">
        <v>774</v>
      </c>
      <c r="S91" s="93">
        <v>8</v>
      </c>
      <c r="T91" s="36">
        <v>8</v>
      </c>
      <c r="U91" s="83">
        <f t="shared" si="7"/>
        <v>1</v>
      </c>
      <c r="V91" s="42">
        <v>5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4</v>
      </c>
      <c r="AF91" s="42">
        <v>5</v>
      </c>
      <c r="AG91" s="42">
        <v>5</v>
      </c>
      <c r="AH91" s="98">
        <v>5</v>
      </c>
      <c r="AI91" s="83"/>
      <c r="AJ91" s="98">
        <v>5</v>
      </c>
      <c r="AK91" s="244">
        <f t="shared" si="5"/>
        <v>1</v>
      </c>
    </row>
    <row r="92" spans="1:37" ht="63.75" customHeight="1" x14ac:dyDescent="0.25">
      <c r="A92" s="59">
        <v>8370619316</v>
      </c>
      <c r="B92" s="29">
        <f>B91+1</f>
        <v>85</v>
      </c>
      <c r="C92" s="38" t="s">
        <v>83</v>
      </c>
      <c r="D92" s="38" t="s">
        <v>93</v>
      </c>
      <c r="E92" s="38" t="s">
        <v>95</v>
      </c>
      <c r="F92" s="38" t="s">
        <v>4</v>
      </c>
      <c r="G92" s="38" t="s">
        <v>97</v>
      </c>
      <c r="H92" s="38" t="s">
        <v>111</v>
      </c>
      <c r="I92" s="38" t="s">
        <v>75</v>
      </c>
      <c r="J92" s="24" t="s">
        <v>116</v>
      </c>
      <c r="K92" s="50" t="s">
        <v>958</v>
      </c>
      <c r="L92" s="24" t="s">
        <v>506</v>
      </c>
      <c r="M92" s="24" t="s">
        <v>802</v>
      </c>
      <c r="N92" s="24" t="s">
        <v>624</v>
      </c>
      <c r="O92" s="51" t="s">
        <v>34</v>
      </c>
      <c r="P92" s="113">
        <v>0</v>
      </c>
      <c r="Q92" s="113">
        <v>0.39900000000000002</v>
      </c>
      <c r="R92" s="114" t="s">
        <v>774</v>
      </c>
      <c r="S92" s="93">
        <v>0.39900000000000002</v>
      </c>
      <c r="T92" s="36">
        <v>0.39900000000000002</v>
      </c>
      <c r="U92" s="83">
        <f t="shared" si="7"/>
        <v>1</v>
      </c>
      <c r="V92" s="42">
        <v>0.39900000000000002</v>
      </c>
      <c r="W92" s="42">
        <v>0.39900000000000002</v>
      </c>
      <c r="X92" s="42">
        <v>0.39900000000000002</v>
      </c>
      <c r="Y92" s="42">
        <v>0.39900000000000002</v>
      </c>
      <c r="Z92" s="42">
        <v>0.39900000000000002</v>
      </c>
      <c r="AA92" s="42">
        <v>0.39900000000000002</v>
      </c>
      <c r="AB92" s="42">
        <v>0.39900000000000002</v>
      </c>
      <c r="AC92" s="42">
        <v>0.39900000000000002</v>
      </c>
      <c r="AD92" s="42">
        <v>0.39900000000000002</v>
      </c>
      <c r="AE92" s="42">
        <v>0.39900000000000002</v>
      </c>
      <c r="AF92" s="42">
        <v>0.39900000000000002</v>
      </c>
      <c r="AG92" s="42">
        <v>0.39900000000000002</v>
      </c>
      <c r="AH92" s="98">
        <v>0.39900000000000002</v>
      </c>
      <c r="AI92" s="83"/>
      <c r="AJ92" s="98">
        <v>0.39900000000000002</v>
      </c>
      <c r="AK92" s="244">
        <f t="shared" si="5"/>
        <v>1</v>
      </c>
    </row>
    <row r="93" spans="1:37" ht="63.75" customHeight="1" x14ac:dyDescent="0.25">
      <c r="A93" s="59">
        <v>8561642746</v>
      </c>
      <c r="B93" s="29">
        <f t="shared" si="6"/>
        <v>86</v>
      </c>
      <c r="C93" s="38" t="s">
        <v>83</v>
      </c>
      <c r="D93" s="38" t="s">
        <v>93</v>
      </c>
      <c r="E93" s="38" t="s">
        <v>95</v>
      </c>
      <c r="F93" s="38" t="s">
        <v>4</v>
      </c>
      <c r="G93" s="38" t="s">
        <v>97</v>
      </c>
      <c r="H93" s="38" t="s">
        <v>111</v>
      </c>
      <c r="I93" s="38" t="s">
        <v>75</v>
      </c>
      <c r="J93" s="24" t="s">
        <v>116</v>
      </c>
      <c r="K93" s="50" t="s">
        <v>677</v>
      </c>
      <c r="L93" s="24" t="s">
        <v>507</v>
      </c>
      <c r="M93" s="24" t="s">
        <v>798</v>
      </c>
      <c r="N93" s="24" t="s">
        <v>624</v>
      </c>
      <c r="O93" s="51" t="s">
        <v>34</v>
      </c>
      <c r="P93" s="113">
        <v>1.2450000000000001</v>
      </c>
      <c r="Q93" s="113">
        <v>2.25</v>
      </c>
      <c r="R93" s="114">
        <v>1.8072289156626504</v>
      </c>
      <c r="S93" s="93">
        <v>1.593</v>
      </c>
      <c r="T93" s="36">
        <v>3.14</v>
      </c>
      <c r="U93" s="83">
        <f t="shared" si="7"/>
        <v>1.9711236660389204</v>
      </c>
      <c r="V93" s="42">
        <v>2.056</v>
      </c>
      <c r="W93" s="42">
        <v>3.14</v>
      </c>
      <c r="X93" s="42">
        <v>3.14</v>
      </c>
      <c r="Y93" s="42">
        <v>3.14</v>
      </c>
      <c r="Z93" s="42">
        <v>3.14</v>
      </c>
      <c r="AA93" s="42">
        <v>3.14</v>
      </c>
      <c r="AB93" s="42">
        <v>3.14</v>
      </c>
      <c r="AC93" s="42">
        <v>3.14</v>
      </c>
      <c r="AD93" s="42">
        <v>3.14</v>
      </c>
      <c r="AE93" s="42">
        <v>3.14</v>
      </c>
      <c r="AF93" s="42">
        <v>5.4710000000000001</v>
      </c>
      <c r="AG93" s="42">
        <v>5.6920000000000002</v>
      </c>
      <c r="AH93" s="98">
        <v>5.218</v>
      </c>
      <c r="AI93" s="83"/>
      <c r="AJ93" s="98">
        <v>5.218</v>
      </c>
      <c r="AK93" s="244">
        <f>AJ93/V93</f>
        <v>2.5379377431906613</v>
      </c>
    </row>
    <row r="94" spans="1:37" ht="63.75" customHeight="1" x14ac:dyDescent="0.25">
      <c r="A94" s="59">
        <v>8370617075</v>
      </c>
      <c r="B94" s="29">
        <f t="shared" si="6"/>
        <v>87</v>
      </c>
      <c r="C94" s="38" t="s">
        <v>83</v>
      </c>
      <c r="D94" s="38" t="s">
        <v>93</v>
      </c>
      <c r="E94" s="38" t="s">
        <v>95</v>
      </c>
      <c r="F94" s="38" t="s">
        <v>4</v>
      </c>
      <c r="G94" s="38" t="s">
        <v>97</v>
      </c>
      <c r="H94" s="38" t="s">
        <v>111</v>
      </c>
      <c r="I94" s="38" t="s">
        <v>75</v>
      </c>
      <c r="J94" s="24" t="s">
        <v>116</v>
      </c>
      <c r="K94" s="50" t="s">
        <v>954</v>
      </c>
      <c r="L94" s="24" t="s">
        <v>508</v>
      </c>
      <c r="M94" s="24" t="s">
        <v>791</v>
      </c>
      <c r="N94" s="24" t="s">
        <v>624</v>
      </c>
      <c r="O94" s="51" t="s">
        <v>34</v>
      </c>
      <c r="P94" s="113">
        <v>0</v>
      </c>
      <c r="Q94" s="113">
        <v>0</v>
      </c>
      <c r="R94" s="114">
        <v>0</v>
      </c>
      <c r="S94" s="93" t="s">
        <v>782</v>
      </c>
      <c r="T94" s="36" t="s">
        <v>782</v>
      </c>
      <c r="U94" s="83"/>
      <c r="V94" s="42">
        <v>1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1</v>
      </c>
      <c r="AF94" s="42">
        <v>1</v>
      </c>
      <c r="AG94" s="42">
        <v>1</v>
      </c>
      <c r="AH94" s="98">
        <v>1</v>
      </c>
      <c r="AI94" s="83"/>
      <c r="AJ94" s="98">
        <v>1</v>
      </c>
      <c r="AK94" s="244">
        <f t="shared" si="5"/>
        <v>1</v>
      </c>
    </row>
    <row r="95" spans="1:37" ht="63.75" customHeight="1" x14ac:dyDescent="0.25">
      <c r="A95" s="59">
        <v>8370614308</v>
      </c>
      <c r="B95" s="29">
        <f t="shared" si="6"/>
        <v>88</v>
      </c>
      <c r="C95" s="38" t="s">
        <v>83</v>
      </c>
      <c r="D95" s="38" t="s">
        <v>93</v>
      </c>
      <c r="E95" s="38" t="s">
        <v>95</v>
      </c>
      <c r="F95" s="38" t="s">
        <v>4</v>
      </c>
      <c r="G95" s="38" t="s">
        <v>97</v>
      </c>
      <c r="H95" s="38" t="s">
        <v>111</v>
      </c>
      <c r="I95" s="38" t="s">
        <v>75</v>
      </c>
      <c r="J95" s="24" t="s">
        <v>116</v>
      </c>
      <c r="K95" s="50" t="s">
        <v>955</v>
      </c>
      <c r="L95" s="24" t="s">
        <v>509</v>
      </c>
      <c r="M95" s="24" t="s">
        <v>791</v>
      </c>
      <c r="N95" s="24" t="s">
        <v>624</v>
      </c>
      <c r="O95" s="51" t="s">
        <v>34</v>
      </c>
      <c r="P95" s="113">
        <v>1</v>
      </c>
      <c r="Q95" s="113">
        <v>1</v>
      </c>
      <c r="R95" s="114">
        <v>1</v>
      </c>
      <c r="S95" s="93">
        <v>1</v>
      </c>
      <c r="T95" s="34">
        <v>1</v>
      </c>
      <c r="U95" s="83">
        <f>T95/S95</f>
        <v>1</v>
      </c>
      <c r="V95" s="42">
        <v>1</v>
      </c>
      <c r="W95" s="42">
        <v>1</v>
      </c>
      <c r="X95" s="42">
        <v>1</v>
      </c>
      <c r="Y95" s="42">
        <v>1</v>
      </c>
      <c r="Z95" s="42">
        <v>1</v>
      </c>
      <c r="AA95" s="42">
        <v>1</v>
      </c>
      <c r="AB95" s="42">
        <v>1</v>
      </c>
      <c r="AC95" s="42">
        <v>1</v>
      </c>
      <c r="AD95" s="42">
        <v>1</v>
      </c>
      <c r="AE95" s="42">
        <v>1</v>
      </c>
      <c r="AF95" s="42">
        <v>1</v>
      </c>
      <c r="AG95" s="42">
        <v>1</v>
      </c>
      <c r="AH95" s="98">
        <v>1</v>
      </c>
      <c r="AI95" s="83"/>
      <c r="AJ95" s="98">
        <v>1</v>
      </c>
      <c r="AK95" s="244">
        <f t="shared" si="5"/>
        <v>1</v>
      </c>
    </row>
    <row r="96" spans="1:37" ht="103.5" customHeight="1" x14ac:dyDescent="0.25">
      <c r="A96" s="59">
        <v>8216886289</v>
      </c>
      <c r="B96" s="29">
        <f t="shared" si="6"/>
        <v>89</v>
      </c>
      <c r="C96" s="38" t="s">
        <v>83</v>
      </c>
      <c r="D96" s="38" t="s">
        <v>93</v>
      </c>
      <c r="E96" s="38" t="s">
        <v>95</v>
      </c>
      <c r="F96" s="38" t="s">
        <v>4</v>
      </c>
      <c r="G96" s="38" t="s">
        <v>97</v>
      </c>
      <c r="H96" s="38" t="s">
        <v>111</v>
      </c>
      <c r="I96" s="38" t="s">
        <v>75</v>
      </c>
      <c r="J96" s="24" t="s">
        <v>116</v>
      </c>
      <c r="K96" s="50" t="s">
        <v>956</v>
      </c>
      <c r="L96" s="24" t="s">
        <v>510</v>
      </c>
      <c r="M96" s="24" t="s">
        <v>796</v>
      </c>
      <c r="N96" s="24" t="s">
        <v>624</v>
      </c>
      <c r="O96" s="51" t="s">
        <v>34</v>
      </c>
      <c r="P96" s="113">
        <v>1.11E-2</v>
      </c>
      <c r="Q96" s="113">
        <v>1.9599999999999999E-2</v>
      </c>
      <c r="R96" s="114">
        <v>1.7657657657657657</v>
      </c>
      <c r="S96" s="93">
        <v>1.11E-2</v>
      </c>
      <c r="T96" s="37">
        <v>1.11E-2</v>
      </c>
      <c r="U96" s="83">
        <f>T96/S96</f>
        <v>1</v>
      </c>
      <c r="V96" s="42">
        <v>1.11E-2</v>
      </c>
      <c r="W96" s="42">
        <v>0</v>
      </c>
      <c r="X96" s="42">
        <v>0</v>
      </c>
      <c r="Y96" s="42">
        <v>0</v>
      </c>
      <c r="Z96" s="42">
        <v>2.9999999999999997E-4</v>
      </c>
      <c r="AA96" s="42">
        <v>3.3E-3</v>
      </c>
      <c r="AB96" s="42">
        <v>3.3E-3</v>
      </c>
      <c r="AC96" s="42">
        <v>3.3E-4</v>
      </c>
      <c r="AD96" s="42">
        <v>3.3E-3</v>
      </c>
      <c r="AE96" s="42">
        <v>6.0000000000000001E-3</v>
      </c>
      <c r="AF96" s="42">
        <v>7.6E-3</v>
      </c>
      <c r="AG96" s="42">
        <v>9.9000000000000008E-3</v>
      </c>
      <c r="AH96" s="98">
        <v>1.14E-2</v>
      </c>
      <c r="AI96" s="83"/>
      <c r="AJ96" s="98">
        <v>1.14E-2</v>
      </c>
      <c r="AK96" s="244">
        <f>AJ96/V96</f>
        <v>1.027027027027027</v>
      </c>
    </row>
    <row r="97" spans="1:37" ht="114" customHeight="1" x14ac:dyDescent="0.25">
      <c r="A97" s="59">
        <v>8216886286</v>
      </c>
      <c r="B97" s="29">
        <f t="shared" si="6"/>
        <v>90</v>
      </c>
      <c r="C97" s="38" t="s">
        <v>83</v>
      </c>
      <c r="D97" s="38" t="s">
        <v>93</v>
      </c>
      <c r="E97" s="38" t="s">
        <v>95</v>
      </c>
      <c r="F97" s="38" t="s">
        <v>4</v>
      </c>
      <c r="G97" s="38" t="s">
        <v>97</v>
      </c>
      <c r="H97" s="38" t="s">
        <v>111</v>
      </c>
      <c r="I97" s="38" t="s">
        <v>75</v>
      </c>
      <c r="J97" s="24" t="s">
        <v>116</v>
      </c>
      <c r="K97" s="50" t="s">
        <v>957</v>
      </c>
      <c r="L97" s="24" t="s">
        <v>511</v>
      </c>
      <c r="M97" s="24" t="s">
        <v>791</v>
      </c>
      <c r="N97" s="24" t="s">
        <v>624</v>
      </c>
      <c r="O97" s="51" t="s">
        <v>34</v>
      </c>
      <c r="P97" s="113">
        <v>30</v>
      </c>
      <c r="Q97" s="113">
        <v>30</v>
      </c>
      <c r="R97" s="114">
        <v>1</v>
      </c>
      <c r="S97" s="93">
        <v>34</v>
      </c>
      <c r="T97" s="36">
        <v>34</v>
      </c>
      <c r="U97" s="83">
        <f>T97/S97</f>
        <v>1</v>
      </c>
      <c r="V97" s="42" t="s">
        <v>947</v>
      </c>
      <c r="W97" s="42">
        <v>34</v>
      </c>
      <c r="X97" s="42" t="s">
        <v>774</v>
      </c>
      <c r="Y97" s="42" t="s">
        <v>774</v>
      </c>
      <c r="Z97" s="42" t="s">
        <v>774</v>
      </c>
      <c r="AA97" s="42"/>
      <c r="AB97" s="42" t="s">
        <v>774</v>
      </c>
      <c r="AC97" s="42"/>
      <c r="AD97" s="42" t="s">
        <v>947</v>
      </c>
      <c r="AE97" s="42" t="s">
        <v>947</v>
      </c>
      <c r="AF97" s="42" t="s">
        <v>947</v>
      </c>
      <c r="AG97" s="42" t="s">
        <v>947</v>
      </c>
      <c r="AH97" s="83" t="s">
        <v>774</v>
      </c>
      <c r="AI97" s="83"/>
      <c r="AJ97" s="83" t="s">
        <v>774</v>
      </c>
      <c r="AK97" s="244" t="s">
        <v>947</v>
      </c>
    </row>
    <row r="98" spans="1:37" ht="84" customHeight="1" x14ac:dyDescent="0.25">
      <c r="A98" s="59">
        <v>8873920225</v>
      </c>
      <c r="B98" s="29">
        <f>B97+1</f>
        <v>91</v>
      </c>
      <c r="C98" s="38" t="s">
        <v>83</v>
      </c>
      <c r="D98" s="38" t="s">
        <v>93</v>
      </c>
      <c r="E98" s="38" t="s">
        <v>95</v>
      </c>
      <c r="F98" s="38" t="s">
        <v>4</v>
      </c>
      <c r="G98" s="38" t="s">
        <v>97</v>
      </c>
      <c r="H98" s="38" t="s">
        <v>111</v>
      </c>
      <c r="I98" s="38" t="s">
        <v>75</v>
      </c>
      <c r="J98" s="24" t="s">
        <v>116</v>
      </c>
      <c r="K98" s="24" t="s">
        <v>953</v>
      </c>
      <c r="L98" s="24" t="s">
        <v>933</v>
      </c>
      <c r="M98" s="24" t="s">
        <v>791</v>
      </c>
      <c r="N98" s="24" t="s">
        <v>624</v>
      </c>
      <c r="O98" s="51" t="s">
        <v>34</v>
      </c>
      <c r="P98" s="108" t="s">
        <v>774</v>
      </c>
      <c r="Q98" s="109" t="s">
        <v>774</v>
      </c>
      <c r="R98" s="110" t="s">
        <v>774</v>
      </c>
      <c r="S98" s="108" t="s">
        <v>774</v>
      </c>
      <c r="T98" s="109" t="s">
        <v>774</v>
      </c>
      <c r="U98" s="110" t="s">
        <v>774</v>
      </c>
      <c r="V98" s="42">
        <v>48</v>
      </c>
      <c r="W98" s="42" t="s">
        <v>930</v>
      </c>
      <c r="X98" s="42">
        <v>34</v>
      </c>
      <c r="Y98" s="42">
        <v>34</v>
      </c>
      <c r="Z98" s="42">
        <v>34</v>
      </c>
      <c r="AA98" s="42">
        <v>34</v>
      </c>
      <c r="AB98" s="42">
        <v>34</v>
      </c>
      <c r="AC98" s="42">
        <v>34</v>
      </c>
      <c r="AD98" s="42">
        <v>34</v>
      </c>
      <c r="AE98" s="42">
        <v>48</v>
      </c>
      <c r="AF98" s="42">
        <v>48</v>
      </c>
      <c r="AG98" s="42">
        <v>48</v>
      </c>
      <c r="AH98" s="98">
        <v>48</v>
      </c>
      <c r="AI98" s="83"/>
      <c r="AJ98" s="98">
        <v>48</v>
      </c>
      <c r="AK98" s="244">
        <f t="shared" si="5"/>
        <v>1</v>
      </c>
    </row>
    <row r="99" spans="1:37" ht="63.75" customHeight="1" x14ac:dyDescent="0.25">
      <c r="A99" s="59">
        <v>8386565476</v>
      </c>
      <c r="B99" s="29">
        <f>B97+1</f>
        <v>91</v>
      </c>
      <c r="C99" s="38" t="s">
        <v>83</v>
      </c>
      <c r="D99" s="38" t="s">
        <v>93</v>
      </c>
      <c r="E99" s="38" t="s">
        <v>109</v>
      </c>
      <c r="F99" s="38" t="s">
        <v>5</v>
      </c>
      <c r="G99" s="38" t="s">
        <v>97</v>
      </c>
      <c r="H99" s="38" t="s">
        <v>98</v>
      </c>
      <c r="I99" s="38" t="s">
        <v>75</v>
      </c>
      <c r="J99" s="24" t="s">
        <v>118</v>
      </c>
      <c r="K99" s="50" t="s">
        <v>678</v>
      </c>
      <c r="L99" s="24" t="s">
        <v>512</v>
      </c>
      <c r="M99" s="24" t="s">
        <v>791</v>
      </c>
      <c r="N99" s="24" t="s">
        <v>624</v>
      </c>
      <c r="O99" s="51" t="s">
        <v>34</v>
      </c>
      <c r="P99" s="113">
        <v>132</v>
      </c>
      <c r="Q99" s="113">
        <v>132</v>
      </c>
      <c r="R99" s="114">
        <v>1</v>
      </c>
      <c r="S99" s="93">
        <v>132</v>
      </c>
      <c r="T99" s="34">
        <v>132</v>
      </c>
      <c r="U99" s="83">
        <f>T99/S99</f>
        <v>1</v>
      </c>
      <c r="V99" s="42">
        <v>132</v>
      </c>
      <c r="W99" s="42">
        <v>132</v>
      </c>
      <c r="X99" s="42">
        <v>132</v>
      </c>
      <c r="Y99" s="42">
        <v>132</v>
      </c>
      <c r="Z99" s="42">
        <v>132</v>
      </c>
      <c r="AA99" s="42">
        <v>132</v>
      </c>
      <c r="AB99" s="42">
        <v>132</v>
      </c>
      <c r="AC99" s="42">
        <v>132</v>
      </c>
      <c r="AD99" s="42">
        <v>132</v>
      </c>
      <c r="AE99" s="42">
        <v>132</v>
      </c>
      <c r="AF99" s="42">
        <v>132</v>
      </c>
      <c r="AG99" s="42">
        <v>132</v>
      </c>
      <c r="AH99" s="98">
        <v>132</v>
      </c>
      <c r="AI99" s="83"/>
      <c r="AJ99" s="98">
        <v>132</v>
      </c>
      <c r="AK99" s="244">
        <f t="shared" si="5"/>
        <v>1</v>
      </c>
    </row>
    <row r="100" spans="1:37" ht="50.25" customHeight="1" x14ac:dyDescent="0.25">
      <c r="A100" s="59">
        <v>8386566714</v>
      </c>
      <c r="B100" s="29">
        <f>B99+1</f>
        <v>92</v>
      </c>
      <c r="C100" s="38" t="s">
        <v>83</v>
      </c>
      <c r="D100" s="38" t="s">
        <v>93</v>
      </c>
      <c r="E100" s="38" t="s">
        <v>109</v>
      </c>
      <c r="F100" s="38" t="s">
        <v>5</v>
      </c>
      <c r="G100" s="38" t="s">
        <v>97</v>
      </c>
      <c r="H100" s="38" t="s">
        <v>98</v>
      </c>
      <c r="I100" s="38" t="s">
        <v>82</v>
      </c>
      <c r="J100" s="24" t="s">
        <v>120</v>
      </c>
      <c r="K100" s="50" t="s">
        <v>679</v>
      </c>
      <c r="L100" s="24" t="s">
        <v>513</v>
      </c>
      <c r="M100" s="24" t="s">
        <v>791</v>
      </c>
      <c r="N100" s="24" t="s">
        <v>624</v>
      </c>
      <c r="O100" s="51" t="s">
        <v>34</v>
      </c>
      <c r="P100" s="113">
        <v>1</v>
      </c>
      <c r="Q100" s="113">
        <v>1</v>
      </c>
      <c r="R100" s="114">
        <v>1</v>
      </c>
      <c r="S100" s="93">
        <v>1</v>
      </c>
      <c r="T100" s="34">
        <v>1</v>
      </c>
      <c r="U100" s="83">
        <f>T100/S100</f>
        <v>1</v>
      </c>
      <c r="V100" s="42">
        <v>1</v>
      </c>
      <c r="W100" s="42">
        <v>1</v>
      </c>
      <c r="X100" s="42">
        <v>1</v>
      </c>
      <c r="Y100" s="42">
        <v>1</v>
      </c>
      <c r="Z100" s="42">
        <v>1</v>
      </c>
      <c r="AA100" s="42">
        <v>1</v>
      </c>
      <c r="AB100" s="42">
        <v>1</v>
      </c>
      <c r="AC100" s="42">
        <v>1</v>
      </c>
      <c r="AD100" s="42">
        <v>1</v>
      </c>
      <c r="AE100" s="42">
        <v>1</v>
      </c>
      <c r="AF100" s="42">
        <v>1</v>
      </c>
      <c r="AG100" s="42">
        <v>1</v>
      </c>
      <c r="AH100" s="98">
        <v>1</v>
      </c>
      <c r="AI100" s="83"/>
      <c r="AJ100" s="98">
        <v>1</v>
      </c>
      <c r="AK100" s="244">
        <f t="shared" si="5"/>
        <v>1</v>
      </c>
    </row>
    <row r="101" spans="1:37" ht="78" customHeight="1" x14ac:dyDescent="0.25">
      <c r="A101" s="59">
        <v>8361389717</v>
      </c>
      <c r="B101" s="29">
        <f t="shared" si="6"/>
        <v>93</v>
      </c>
      <c r="C101" s="38" t="s">
        <v>83</v>
      </c>
      <c r="D101" s="38" t="s">
        <v>93</v>
      </c>
      <c r="E101" s="38" t="s">
        <v>110</v>
      </c>
      <c r="F101" s="38" t="s">
        <v>124</v>
      </c>
      <c r="G101" s="38" t="s">
        <v>97</v>
      </c>
      <c r="H101" s="38" t="s">
        <v>111</v>
      </c>
      <c r="I101" s="38" t="s">
        <v>75</v>
      </c>
      <c r="J101" s="24" t="s">
        <v>125</v>
      </c>
      <c r="K101" s="50" t="s">
        <v>680</v>
      </c>
      <c r="L101" s="24" t="s">
        <v>514</v>
      </c>
      <c r="M101" s="24" t="s">
        <v>792</v>
      </c>
      <c r="N101" s="24" t="s">
        <v>624</v>
      </c>
      <c r="O101" s="51" t="s">
        <v>34</v>
      </c>
      <c r="P101" s="113">
        <v>5</v>
      </c>
      <c r="Q101" s="113">
        <v>7.25</v>
      </c>
      <c r="R101" s="114">
        <v>1.45</v>
      </c>
      <c r="S101" s="93">
        <v>10</v>
      </c>
      <c r="T101" s="36">
        <v>11.64</v>
      </c>
      <c r="U101" s="83">
        <f>T101/S101</f>
        <v>1.1640000000000001</v>
      </c>
      <c r="V101" s="42" t="s">
        <v>774</v>
      </c>
      <c r="W101" s="42">
        <v>0</v>
      </c>
      <c r="X101" s="42"/>
      <c r="Y101" s="42" t="s">
        <v>774</v>
      </c>
      <c r="Z101" s="42" t="s">
        <v>774</v>
      </c>
      <c r="AA101" s="42" t="s">
        <v>774</v>
      </c>
      <c r="AB101" s="42" t="s">
        <v>774</v>
      </c>
      <c r="AC101" s="42" t="s">
        <v>774</v>
      </c>
      <c r="AD101" s="42" t="s">
        <v>774</v>
      </c>
      <c r="AE101" s="42" t="s">
        <v>774</v>
      </c>
      <c r="AF101" s="42" t="s">
        <v>774</v>
      </c>
      <c r="AG101" s="42" t="s">
        <v>774</v>
      </c>
      <c r="AH101" s="83" t="s">
        <v>774</v>
      </c>
      <c r="AI101" s="83"/>
      <c r="AJ101" s="83" t="s">
        <v>774</v>
      </c>
      <c r="AK101" s="244"/>
    </row>
    <row r="102" spans="1:37" ht="63.75" customHeight="1" x14ac:dyDescent="0.25">
      <c r="A102" s="59">
        <v>8410954402</v>
      </c>
      <c r="B102" s="29">
        <f t="shared" si="6"/>
        <v>94</v>
      </c>
      <c r="C102" s="38" t="s">
        <v>83</v>
      </c>
      <c r="D102" s="38" t="s">
        <v>93</v>
      </c>
      <c r="E102" s="38" t="s">
        <v>110</v>
      </c>
      <c r="F102" s="38" t="s">
        <v>124</v>
      </c>
      <c r="G102" s="38" t="s">
        <v>97</v>
      </c>
      <c r="H102" s="38" t="s">
        <v>111</v>
      </c>
      <c r="I102" s="38" t="s">
        <v>75</v>
      </c>
      <c r="J102" s="24" t="s">
        <v>125</v>
      </c>
      <c r="K102" s="50" t="s">
        <v>683</v>
      </c>
      <c r="L102" s="24" t="s">
        <v>515</v>
      </c>
      <c r="M102" s="24" t="s">
        <v>791</v>
      </c>
      <c r="N102" s="24" t="s">
        <v>624</v>
      </c>
      <c r="O102" s="51" t="s">
        <v>34</v>
      </c>
      <c r="P102" s="113">
        <v>0</v>
      </c>
      <c r="Q102" s="113">
        <v>0</v>
      </c>
      <c r="R102" s="114">
        <v>0</v>
      </c>
      <c r="S102" s="93">
        <v>0</v>
      </c>
      <c r="T102" s="36">
        <v>0</v>
      </c>
      <c r="U102" s="83"/>
      <c r="V102" s="42" t="s">
        <v>774</v>
      </c>
      <c r="W102" s="42">
        <v>0</v>
      </c>
      <c r="X102" s="42"/>
      <c r="Y102" s="42" t="s">
        <v>774</v>
      </c>
      <c r="Z102" s="42" t="s">
        <v>774</v>
      </c>
      <c r="AA102" s="42" t="s">
        <v>774</v>
      </c>
      <c r="AB102" s="42" t="s">
        <v>774</v>
      </c>
      <c r="AC102" s="42" t="s">
        <v>774</v>
      </c>
      <c r="AD102" s="42" t="s">
        <v>774</v>
      </c>
      <c r="AE102" s="42" t="s">
        <v>774</v>
      </c>
      <c r="AF102" s="42" t="s">
        <v>774</v>
      </c>
      <c r="AG102" s="42" t="s">
        <v>774</v>
      </c>
      <c r="AH102" s="83" t="s">
        <v>774</v>
      </c>
      <c r="AI102" s="83"/>
      <c r="AJ102" s="83" t="s">
        <v>774</v>
      </c>
      <c r="AK102" s="244"/>
    </row>
    <row r="103" spans="1:37" ht="60" customHeight="1" x14ac:dyDescent="0.25">
      <c r="A103" s="59">
        <v>8410954455</v>
      </c>
      <c r="B103" s="29">
        <f t="shared" si="6"/>
        <v>95</v>
      </c>
      <c r="C103" s="38" t="s">
        <v>83</v>
      </c>
      <c r="D103" s="38" t="s">
        <v>93</v>
      </c>
      <c r="E103" s="38" t="s">
        <v>110</v>
      </c>
      <c r="F103" s="38" t="s">
        <v>124</v>
      </c>
      <c r="G103" s="38" t="s">
        <v>97</v>
      </c>
      <c r="H103" s="38" t="s">
        <v>111</v>
      </c>
      <c r="I103" s="38" t="s">
        <v>75</v>
      </c>
      <c r="J103" s="24" t="s">
        <v>125</v>
      </c>
      <c r="K103" s="50" t="s">
        <v>681</v>
      </c>
      <c r="L103" s="24" t="s">
        <v>516</v>
      </c>
      <c r="M103" s="24" t="s">
        <v>791</v>
      </c>
      <c r="N103" s="24" t="s">
        <v>624</v>
      </c>
      <c r="O103" s="51" t="s">
        <v>34</v>
      </c>
      <c r="P103" s="113">
        <v>8</v>
      </c>
      <c r="Q103" s="113">
        <v>8</v>
      </c>
      <c r="R103" s="114">
        <v>1</v>
      </c>
      <c r="S103" s="93">
        <v>16</v>
      </c>
      <c r="T103" s="36">
        <v>16</v>
      </c>
      <c r="U103" s="83">
        <f>T103/S103</f>
        <v>1</v>
      </c>
      <c r="V103" s="42" t="s">
        <v>774</v>
      </c>
      <c r="W103" s="42">
        <v>0</v>
      </c>
      <c r="X103" s="42"/>
      <c r="Y103" s="42" t="s">
        <v>774</v>
      </c>
      <c r="Z103" s="42" t="s">
        <v>774</v>
      </c>
      <c r="AA103" s="42" t="s">
        <v>774</v>
      </c>
      <c r="AB103" s="42" t="s">
        <v>774</v>
      </c>
      <c r="AC103" s="42" t="s">
        <v>774</v>
      </c>
      <c r="AD103" s="42" t="s">
        <v>774</v>
      </c>
      <c r="AE103" s="42" t="s">
        <v>774</v>
      </c>
      <c r="AF103" s="42" t="s">
        <v>774</v>
      </c>
      <c r="AG103" s="42" t="s">
        <v>774</v>
      </c>
      <c r="AH103" s="83" t="s">
        <v>774</v>
      </c>
      <c r="AI103" s="83"/>
      <c r="AJ103" s="83" t="s">
        <v>774</v>
      </c>
      <c r="AK103" s="244"/>
    </row>
    <row r="104" spans="1:37" ht="67.5" customHeight="1" x14ac:dyDescent="0.25">
      <c r="A104" s="59">
        <v>8216878481</v>
      </c>
      <c r="B104" s="29">
        <f t="shared" si="6"/>
        <v>96</v>
      </c>
      <c r="C104" s="38" t="s">
        <v>83</v>
      </c>
      <c r="D104" s="38" t="s">
        <v>93</v>
      </c>
      <c r="E104" s="38" t="s">
        <v>110</v>
      </c>
      <c r="F104" s="38" t="s">
        <v>124</v>
      </c>
      <c r="G104" s="38" t="s">
        <v>97</v>
      </c>
      <c r="H104" s="38" t="s">
        <v>111</v>
      </c>
      <c r="I104" s="38" t="s">
        <v>75</v>
      </c>
      <c r="J104" s="24" t="s">
        <v>125</v>
      </c>
      <c r="K104" s="50" t="s">
        <v>728</v>
      </c>
      <c r="L104" s="24" t="s">
        <v>517</v>
      </c>
      <c r="M104" s="24" t="s">
        <v>791</v>
      </c>
      <c r="N104" s="24" t="s">
        <v>624</v>
      </c>
      <c r="O104" s="51" t="s">
        <v>34</v>
      </c>
      <c r="P104" s="113">
        <v>0</v>
      </c>
      <c r="Q104" s="113">
        <v>0</v>
      </c>
      <c r="R104" s="114">
        <v>0</v>
      </c>
      <c r="S104" s="93">
        <v>0</v>
      </c>
      <c r="T104" s="36">
        <v>0</v>
      </c>
      <c r="U104" s="83"/>
      <c r="V104" s="42" t="s">
        <v>774</v>
      </c>
      <c r="W104" s="42">
        <v>0</v>
      </c>
      <c r="X104" s="42"/>
      <c r="Y104" s="42" t="s">
        <v>774</v>
      </c>
      <c r="Z104" s="42" t="s">
        <v>774</v>
      </c>
      <c r="AA104" s="42" t="s">
        <v>774</v>
      </c>
      <c r="AB104" s="42" t="s">
        <v>774</v>
      </c>
      <c r="AC104" s="42" t="s">
        <v>774</v>
      </c>
      <c r="AD104" s="42" t="s">
        <v>774</v>
      </c>
      <c r="AE104" s="42" t="s">
        <v>774</v>
      </c>
      <c r="AF104" s="42" t="s">
        <v>774</v>
      </c>
      <c r="AG104" s="42" t="s">
        <v>774</v>
      </c>
      <c r="AH104" s="83" t="s">
        <v>774</v>
      </c>
      <c r="AI104" s="83"/>
      <c r="AJ104" s="83" t="s">
        <v>774</v>
      </c>
      <c r="AK104" s="244"/>
    </row>
    <row r="105" spans="1:37" ht="62.25" customHeight="1" x14ac:dyDescent="0.25">
      <c r="A105" s="59">
        <v>8222547549</v>
      </c>
      <c r="B105" s="29">
        <f t="shared" si="6"/>
        <v>97</v>
      </c>
      <c r="C105" s="38" t="s">
        <v>83</v>
      </c>
      <c r="D105" s="38" t="s">
        <v>93</v>
      </c>
      <c r="E105" s="38" t="s">
        <v>110</v>
      </c>
      <c r="F105" s="38" t="s">
        <v>124</v>
      </c>
      <c r="G105" s="38" t="s">
        <v>97</v>
      </c>
      <c r="H105" s="38" t="s">
        <v>111</v>
      </c>
      <c r="I105" s="38" t="s">
        <v>75</v>
      </c>
      <c r="J105" s="38" t="s">
        <v>125</v>
      </c>
      <c r="K105" s="52" t="s">
        <v>682</v>
      </c>
      <c r="L105" s="38" t="s">
        <v>934</v>
      </c>
      <c r="M105" s="38" t="s">
        <v>791</v>
      </c>
      <c r="N105" s="38" t="s">
        <v>50</v>
      </c>
      <c r="O105" s="53" t="s">
        <v>30</v>
      </c>
      <c r="P105" s="113">
        <v>1</v>
      </c>
      <c r="Q105" s="113">
        <v>1</v>
      </c>
      <c r="R105" s="114">
        <v>1</v>
      </c>
      <c r="S105" s="93">
        <v>1</v>
      </c>
      <c r="T105" s="36">
        <v>1</v>
      </c>
      <c r="U105" s="83">
        <f t="shared" ref="U105:U110" si="8">T105/S105</f>
        <v>1</v>
      </c>
      <c r="V105" s="42">
        <v>1</v>
      </c>
      <c r="W105" s="42">
        <v>0</v>
      </c>
      <c r="X105" s="42"/>
      <c r="Y105" s="42">
        <v>0</v>
      </c>
      <c r="Z105" s="42">
        <v>1</v>
      </c>
      <c r="AA105" s="42">
        <v>1</v>
      </c>
      <c r="AB105" s="42">
        <v>1</v>
      </c>
      <c r="AC105" s="42">
        <v>1</v>
      </c>
      <c r="AD105" s="42">
        <v>1</v>
      </c>
      <c r="AE105" s="42">
        <v>1</v>
      </c>
      <c r="AF105" s="42">
        <v>1</v>
      </c>
      <c r="AG105" s="42"/>
      <c r="AH105" s="42">
        <v>1</v>
      </c>
      <c r="AI105" s="83"/>
      <c r="AJ105" s="42">
        <v>1</v>
      </c>
      <c r="AK105" s="244">
        <f>AJ105/V105</f>
        <v>1</v>
      </c>
    </row>
    <row r="106" spans="1:37" ht="45.75" customHeight="1" x14ac:dyDescent="0.25">
      <c r="A106" s="59">
        <v>8363332770</v>
      </c>
      <c r="B106" s="29">
        <f t="shared" si="6"/>
        <v>98</v>
      </c>
      <c r="C106" s="38" t="s">
        <v>83</v>
      </c>
      <c r="D106" s="38" t="s">
        <v>93</v>
      </c>
      <c r="E106" s="38" t="s">
        <v>110</v>
      </c>
      <c r="F106" s="38" t="s">
        <v>124</v>
      </c>
      <c r="G106" s="38" t="s">
        <v>97</v>
      </c>
      <c r="H106" s="38" t="s">
        <v>111</v>
      </c>
      <c r="I106" s="38" t="s">
        <v>75</v>
      </c>
      <c r="J106" s="38" t="s">
        <v>125</v>
      </c>
      <c r="K106" s="52" t="s">
        <v>630</v>
      </c>
      <c r="L106" s="38" t="s">
        <v>518</v>
      </c>
      <c r="M106" s="38" t="s">
        <v>791</v>
      </c>
      <c r="N106" s="38" t="s">
        <v>50</v>
      </c>
      <c r="O106" s="53" t="s">
        <v>30</v>
      </c>
      <c r="P106" s="113">
        <v>1</v>
      </c>
      <c r="Q106" s="113">
        <v>1</v>
      </c>
      <c r="R106" s="114">
        <v>1</v>
      </c>
      <c r="S106" s="93">
        <v>1</v>
      </c>
      <c r="T106" s="36">
        <v>1</v>
      </c>
      <c r="U106" s="83">
        <f t="shared" si="8"/>
        <v>1</v>
      </c>
      <c r="V106" s="42">
        <v>1</v>
      </c>
      <c r="W106" s="42">
        <v>0</v>
      </c>
      <c r="X106" s="42"/>
      <c r="Y106" s="42">
        <v>0</v>
      </c>
      <c r="Z106" s="42">
        <v>0</v>
      </c>
      <c r="AA106" s="42">
        <v>0</v>
      </c>
      <c r="AB106" s="42">
        <v>1</v>
      </c>
      <c r="AC106" s="42">
        <v>1</v>
      </c>
      <c r="AD106" s="42">
        <v>1</v>
      </c>
      <c r="AE106" s="42">
        <v>1</v>
      </c>
      <c r="AF106" s="42">
        <v>1</v>
      </c>
      <c r="AG106" s="42"/>
      <c r="AH106" s="42">
        <v>1</v>
      </c>
      <c r="AI106" s="83"/>
      <c r="AJ106" s="42">
        <v>1</v>
      </c>
      <c r="AK106" s="244">
        <f>AJ106/V106</f>
        <v>1</v>
      </c>
    </row>
    <row r="107" spans="1:37" ht="178.5" customHeight="1" x14ac:dyDescent="0.25">
      <c r="A107" s="59">
        <v>8217062510</v>
      </c>
      <c r="B107" s="29">
        <f t="shared" si="6"/>
        <v>99</v>
      </c>
      <c r="C107" s="38" t="s">
        <v>83</v>
      </c>
      <c r="D107" s="38" t="s">
        <v>93</v>
      </c>
      <c r="E107" s="38" t="s">
        <v>215</v>
      </c>
      <c r="F107" s="38" t="s">
        <v>6</v>
      </c>
      <c r="G107" s="38" t="s">
        <v>214</v>
      </c>
      <c r="H107" s="38" t="s">
        <v>111</v>
      </c>
      <c r="I107" s="38" t="s">
        <v>75</v>
      </c>
      <c r="J107" s="24" t="s">
        <v>216</v>
      </c>
      <c r="K107" s="50" t="s">
        <v>684</v>
      </c>
      <c r="L107" s="24" t="s">
        <v>218</v>
      </c>
      <c r="M107" s="24" t="s">
        <v>814</v>
      </c>
      <c r="N107" s="24" t="s">
        <v>624</v>
      </c>
      <c r="O107" s="51" t="s">
        <v>34</v>
      </c>
      <c r="P107" s="113">
        <v>8.3000000000000004E-2</v>
      </c>
      <c r="Q107" s="113">
        <v>0.159</v>
      </c>
      <c r="R107" s="114">
        <v>1.9156626506024095</v>
      </c>
      <c r="S107" s="93">
        <v>0.10199999999999999</v>
      </c>
      <c r="T107" s="37">
        <v>0.22600000000000001</v>
      </c>
      <c r="U107" s="83">
        <f t="shared" si="8"/>
        <v>2.215686274509804</v>
      </c>
      <c r="V107" s="42">
        <v>0.122</v>
      </c>
      <c r="W107" s="42">
        <v>0.26600000000000001</v>
      </c>
      <c r="X107" s="42">
        <v>0.22600000000000001</v>
      </c>
      <c r="Y107" s="42">
        <v>0.22600000000000001</v>
      </c>
      <c r="Z107" s="42">
        <v>0.22600000000000001</v>
      </c>
      <c r="AA107" s="42">
        <v>0.22600000000000001</v>
      </c>
      <c r="AB107" s="42">
        <v>0.22600000000000001</v>
      </c>
      <c r="AC107" s="42">
        <v>0.24</v>
      </c>
      <c r="AD107" s="42">
        <v>0.24199999999999999</v>
      </c>
      <c r="AE107" s="42">
        <v>0.24199999999999999</v>
      </c>
      <c r="AF107" s="42">
        <v>0.25</v>
      </c>
      <c r="AG107" s="42">
        <v>0.253</v>
      </c>
      <c r="AH107" s="98">
        <v>0.27400000000000002</v>
      </c>
      <c r="AI107" s="83"/>
      <c r="AJ107" s="98">
        <v>0.27400000000000002</v>
      </c>
      <c r="AK107" s="244">
        <f t="shared" si="5"/>
        <v>2.2459016393442623</v>
      </c>
    </row>
    <row r="108" spans="1:37" ht="120.75" customHeight="1" x14ac:dyDescent="0.25">
      <c r="A108" s="59">
        <v>8217062512</v>
      </c>
      <c r="B108" s="29">
        <f t="shared" si="6"/>
        <v>100</v>
      </c>
      <c r="C108" s="38" t="s">
        <v>83</v>
      </c>
      <c r="D108" s="38" t="s">
        <v>93</v>
      </c>
      <c r="E108" s="38" t="s">
        <v>215</v>
      </c>
      <c r="F108" s="38" t="s">
        <v>6</v>
      </c>
      <c r="G108" s="38" t="s">
        <v>214</v>
      </c>
      <c r="H108" s="38" t="s">
        <v>111</v>
      </c>
      <c r="I108" s="38" t="s">
        <v>75</v>
      </c>
      <c r="J108" s="24" t="s">
        <v>216</v>
      </c>
      <c r="K108" s="50" t="s">
        <v>685</v>
      </c>
      <c r="L108" s="24" t="s">
        <v>219</v>
      </c>
      <c r="M108" s="24" t="s">
        <v>791</v>
      </c>
      <c r="N108" s="24" t="s">
        <v>624</v>
      </c>
      <c r="O108" s="51" t="s">
        <v>34</v>
      </c>
      <c r="P108" s="113">
        <v>0</v>
      </c>
      <c r="Q108" s="113">
        <v>0</v>
      </c>
      <c r="R108" s="114">
        <v>0</v>
      </c>
      <c r="S108" s="93">
        <v>1</v>
      </c>
      <c r="T108" s="34">
        <v>1</v>
      </c>
      <c r="U108" s="83">
        <f t="shared" si="8"/>
        <v>1</v>
      </c>
      <c r="V108" s="42" t="s">
        <v>947</v>
      </c>
      <c r="W108" s="42">
        <v>0</v>
      </c>
      <c r="X108" s="42"/>
      <c r="Y108" s="42" t="s">
        <v>774</v>
      </c>
      <c r="Z108" s="42" t="s">
        <v>774</v>
      </c>
      <c r="AA108" s="42"/>
      <c r="AB108" s="42" t="s">
        <v>774</v>
      </c>
      <c r="AC108" s="42" t="s">
        <v>774</v>
      </c>
      <c r="AD108" s="42" t="s">
        <v>774</v>
      </c>
      <c r="AE108" s="42" t="s">
        <v>774</v>
      </c>
      <c r="AF108" s="42" t="s">
        <v>947</v>
      </c>
      <c r="AG108" s="42" t="s">
        <v>774</v>
      </c>
      <c r="AH108" s="83" t="s">
        <v>774</v>
      </c>
      <c r="AI108" s="83"/>
      <c r="AJ108" s="83" t="s">
        <v>774</v>
      </c>
      <c r="AK108" s="244"/>
    </row>
    <row r="109" spans="1:37" ht="108" customHeight="1" x14ac:dyDescent="0.25">
      <c r="A109" s="59">
        <v>8217062511</v>
      </c>
      <c r="B109" s="29">
        <f t="shared" si="6"/>
        <v>101</v>
      </c>
      <c r="C109" s="38" t="s">
        <v>83</v>
      </c>
      <c r="D109" s="38" t="s">
        <v>93</v>
      </c>
      <c r="E109" s="38" t="s">
        <v>215</v>
      </c>
      <c r="F109" s="38" t="s">
        <v>6</v>
      </c>
      <c r="G109" s="38" t="s">
        <v>214</v>
      </c>
      <c r="H109" s="38" t="s">
        <v>111</v>
      </c>
      <c r="I109" s="38" t="s">
        <v>75</v>
      </c>
      <c r="J109" s="24" t="s">
        <v>216</v>
      </c>
      <c r="K109" s="50" t="s">
        <v>686</v>
      </c>
      <c r="L109" s="24" t="s">
        <v>220</v>
      </c>
      <c r="M109" s="24" t="s">
        <v>813</v>
      </c>
      <c r="N109" s="24" t="s">
        <v>624</v>
      </c>
      <c r="O109" s="51" t="s">
        <v>34</v>
      </c>
      <c r="P109" s="113">
        <v>1.0699999999999999E-2</v>
      </c>
      <c r="Q109" s="113">
        <v>1.0699999999999999E-2</v>
      </c>
      <c r="R109" s="114">
        <v>1</v>
      </c>
      <c r="S109" s="93">
        <v>1.0699999999999999E-2</v>
      </c>
      <c r="T109" s="93">
        <v>5.9499999999999997E-2</v>
      </c>
      <c r="U109" s="83">
        <f t="shared" si="8"/>
        <v>5.5607476635514015</v>
      </c>
      <c r="V109" s="42">
        <v>1.0699999999999999E-2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98">
        <v>0.18279999999999999</v>
      </c>
      <c r="AI109" s="83"/>
      <c r="AJ109" s="98">
        <v>0.18279999999999999</v>
      </c>
      <c r="AK109" s="244">
        <f t="shared" si="5"/>
        <v>17.084112149532711</v>
      </c>
    </row>
    <row r="110" spans="1:37" ht="81.75" customHeight="1" x14ac:dyDescent="0.25">
      <c r="A110" s="59">
        <v>8726950385</v>
      </c>
      <c r="B110" s="29">
        <f t="shared" si="6"/>
        <v>102</v>
      </c>
      <c r="C110" s="38" t="s">
        <v>83</v>
      </c>
      <c r="D110" s="38" t="s">
        <v>93</v>
      </c>
      <c r="E110" s="38" t="s">
        <v>225</v>
      </c>
      <c r="F110" s="38" t="s">
        <v>226</v>
      </c>
      <c r="G110" s="38" t="s">
        <v>214</v>
      </c>
      <c r="H110" s="38" t="s">
        <v>224</v>
      </c>
      <c r="I110" s="38" t="s">
        <v>75</v>
      </c>
      <c r="J110" s="24" t="s">
        <v>223</v>
      </c>
      <c r="K110" s="50" t="s">
        <v>687</v>
      </c>
      <c r="L110" s="24" t="s">
        <v>893</v>
      </c>
      <c r="M110" s="24" t="s">
        <v>790</v>
      </c>
      <c r="N110" s="24" t="s">
        <v>624</v>
      </c>
      <c r="O110" s="51" t="s">
        <v>34</v>
      </c>
      <c r="P110" s="113" t="s">
        <v>433</v>
      </c>
      <c r="Q110" s="113" t="s">
        <v>433</v>
      </c>
      <c r="R110" s="114" t="s">
        <v>774</v>
      </c>
      <c r="S110" s="93">
        <v>12</v>
      </c>
      <c r="T110" s="34">
        <v>16</v>
      </c>
      <c r="U110" s="83">
        <f t="shared" si="8"/>
        <v>1.3333333333333333</v>
      </c>
      <c r="V110" s="42">
        <v>12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4</v>
      </c>
      <c r="AC110" s="42">
        <v>5</v>
      </c>
      <c r="AD110" s="42">
        <v>5</v>
      </c>
      <c r="AE110" s="42">
        <v>9</v>
      </c>
      <c r="AF110" s="42">
        <v>12</v>
      </c>
      <c r="AG110" s="42">
        <v>12</v>
      </c>
      <c r="AH110" s="90">
        <v>12</v>
      </c>
      <c r="AI110" s="90"/>
      <c r="AJ110" s="90">
        <v>12</v>
      </c>
      <c r="AK110" s="244">
        <f t="shared" si="5"/>
        <v>1</v>
      </c>
    </row>
    <row r="111" spans="1:37" ht="79.5" customHeight="1" x14ac:dyDescent="0.25">
      <c r="A111" s="59">
        <v>8869799973</v>
      </c>
      <c r="B111" s="29"/>
      <c r="C111" s="38" t="s">
        <v>83</v>
      </c>
      <c r="D111" s="38" t="s">
        <v>93</v>
      </c>
      <c r="E111" s="38" t="s">
        <v>225</v>
      </c>
      <c r="F111" s="38" t="s">
        <v>226</v>
      </c>
      <c r="G111" s="38" t="s">
        <v>214</v>
      </c>
      <c r="H111" s="38" t="s">
        <v>224</v>
      </c>
      <c r="I111" s="38" t="s">
        <v>75</v>
      </c>
      <c r="J111" s="24" t="s">
        <v>223</v>
      </c>
      <c r="K111" s="50" t="s">
        <v>938</v>
      </c>
      <c r="L111" s="24" t="s">
        <v>918</v>
      </c>
      <c r="M111" s="24" t="s">
        <v>791</v>
      </c>
      <c r="N111" s="24"/>
      <c r="O111" s="51"/>
      <c r="P111" s="114" t="s">
        <v>774</v>
      </c>
      <c r="Q111" s="114" t="s">
        <v>774</v>
      </c>
      <c r="R111" s="114" t="s">
        <v>774</v>
      </c>
      <c r="S111" s="114" t="s">
        <v>774</v>
      </c>
      <c r="T111" s="114" t="s">
        <v>774</v>
      </c>
      <c r="U111" s="114" t="s">
        <v>774</v>
      </c>
      <c r="V111" s="42">
        <v>1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98">
        <v>1</v>
      </c>
      <c r="AI111" s="83"/>
      <c r="AJ111" s="98">
        <v>1</v>
      </c>
      <c r="AK111" s="244">
        <f t="shared" si="5"/>
        <v>1</v>
      </c>
    </row>
    <row r="112" spans="1:37" ht="87" customHeight="1" x14ac:dyDescent="0.25">
      <c r="A112" s="59">
        <v>8552288471</v>
      </c>
      <c r="B112" s="29">
        <f>B110+1</f>
        <v>103</v>
      </c>
      <c r="C112" s="38" t="s">
        <v>83</v>
      </c>
      <c r="D112" s="38" t="s">
        <v>93</v>
      </c>
      <c r="E112" s="38" t="s">
        <v>221</v>
      </c>
      <c r="F112" s="38" t="s">
        <v>222</v>
      </c>
      <c r="G112" s="38" t="s">
        <v>97</v>
      </c>
      <c r="H112" s="38" t="s">
        <v>224</v>
      </c>
      <c r="I112" s="38" t="s">
        <v>227</v>
      </c>
      <c r="J112" s="24" t="s">
        <v>228</v>
      </c>
      <c r="K112" s="50" t="s">
        <v>959</v>
      </c>
      <c r="L112" s="24" t="s">
        <v>229</v>
      </c>
      <c r="M112" s="24" t="s">
        <v>792</v>
      </c>
      <c r="N112" s="24" t="s">
        <v>624</v>
      </c>
      <c r="O112" s="51" t="s">
        <v>34</v>
      </c>
      <c r="P112" s="113">
        <v>90</v>
      </c>
      <c r="Q112" s="113">
        <v>100</v>
      </c>
      <c r="R112" s="114">
        <v>1.1111111111111112</v>
      </c>
      <c r="S112" s="93">
        <v>100</v>
      </c>
      <c r="T112" s="93">
        <v>100</v>
      </c>
      <c r="U112" s="83">
        <f>T112/S112</f>
        <v>1</v>
      </c>
      <c r="V112" s="42">
        <v>100</v>
      </c>
      <c r="W112" s="42">
        <v>100</v>
      </c>
      <c r="X112" s="42">
        <v>100</v>
      </c>
      <c r="Y112" s="42">
        <v>100</v>
      </c>
      <c r="Z112" s="42">
        <v>100</v>
      </c>
      <c r="AA112" s="42">
        <v>100</v>
      </c>
      <c r="AB112" s="42">
        <v>100</v>
      </c>
      <c r="AC112" s="42">
        <v>100</v>
      </c>
      <c r="AD112" s="42">
        <v>100</v>
      </c>
      <c r="AE112" s="42">
        <v>100</v>
      </c>
      <c r="AF112" s="42">
        <v>100</v>
      </c>
      <c r="AG112" s="42">
        <v>100</v>
      </c>
      <c r="AH112" s="98">
        <v>100</v>
      </c>
      <c r="AI112" s="83"/>
      <c r="AJ112" s="98">
        <v>100</v>
      </c>
      <c r="AK112" s="244">
        <f t="shared" si="5"/>
        <v>1</v>
      </c>
    </row>
    <row r="113" spans="1:72" ht="115.5" customHeight="1" x14ac:dyDescent="0.25">
      <c r="A113" s="59">
        <v>8552288472</v>
      </c>
      <c r="B113" s="29">
        <f t="shared" si="6"/>
        <v>104</v>
      </c>
      <c r="C113" s="38" t="s">
        <v>83</v>
      </c>
      <c r="D113" s="38" t="s">
        <v>93</v>
      </c>
      <c r="E113" s="38" t="s">
        <v>221</v>
      </c>
      <c r="F113" s="38" t="s">
        <v>222</v>
      </c>
      <c r="G113" s="38" t="s">
        <v>214</v>
      </c>
      <c r="H113" s="38" t="s">
        <v>224</v>
      </c>
      <c r="I113" s="38" t="s">
        <v>227</v>
      </c>
      <c r="J113" s="24" t="s">
        <v>228</v>
      </c>
      <c r="K113" s="50" t="s">
        <v>731</v>
      </c>
      <c r="L113" s="24" t="s">
        <v>230</v>
      </c>
      <c r="M113" s="24" t="s">
        <v>815</v>
      </c>
      <c r="N113" s="24" t="s">
        <v>624</v>
      </c>
      <c r="O113" s="51" t="s">
        <v>34</v>
      </c>
      <c r="P113" s="113">
        <v>15</v>
      </c>
      <c r="Q113" s="113">
        <v>35</v>
      </c>
      <c r="R113" s="114">
        <v>2.3333333333333335</v>
      </c>
      <c r="S113" s="93">
        <v>18</v>
      </c>
      <c r="T113" s="36">
        <v>20.3</v>
      </c>
      <c r="U113" s="83">
        <f>T113/S113</f>
        <v>1.1277777777777778</v>
      </c>
      <c r="V113" s="42">
        <v>23</v>
      </c>
      <c r="W113" s="42">
        <v>0.92700000000000005</v>
      </c>
      <c r="X113" s="42">
        <v>4.6420000000000003</v>
      </c>
      <c r="Y113" s="42">
        <v>6.5720000000000001</v>
      </c>
      <c r="Z113" s="42">
        <v>7.7469999999999999</v>
      </c>
      <c r="AA113" s="42">
        <v>11.548</v>
      </c>
      <c r="AB113" s="42">
        <v>12.731</v>
      </c>
      <c r="AC113" s="42">
        <v>14.744999999999999</v>
      </c>
      <c r="AD113" s="42">
        <v>14.808</v>
      </c>
      <c r="AE113" s="42">
        <v>20.266999999999999</v>
      </c>
      <c r="AF113" s="42">
        <v>21.184000000000001</v>
      </c>
      <c r="AG113" s="42">
        <v>21.959</v>
      </c>
      <c r="AH113" s="98">
        <v>23.021999999999998</v>
      </c>
      <c r="AI113" s="83"/>
      <c r="AJ113" s="98">
        <v>23.021999999999998</v>
      </c>
      <c r="AK113" s="244">
        <f t="shared" si="5"/>
        <v>1.0009565217391303</v>
      </c>
    </row>
    <row r="114" spans="1:72" ht="134.25" customHeight="1" x14ac:dyDescent="0.25">
      <c r="A114" s="59">
        <v>8552288473</v>
      </c>
      <c r="B114" s="29">
        <f t="shared" si="6"/>
        <v>105</v>
      </c>
      <c r="C114" s="38" t="s">
        <v>83</v>
      </c>
      <c r="D114" s="38" t="s">
        <v>93</v>
      </c>
      <c r="E114" s="38" t="s">
        <v>221</v>
      </c>
      <c r="F114" s="38" t="s">
        <v>222</v>
      </c>
      <c r="G114" s="38" t="s">
        <v>214</v>
      </c>
      <c r="H114" s="38" t="s">
        <v>224</v>
      </c>
      <c r="I114" s="38" t="s">
        <v>227</v>
      </c>
      <c r="J114" s="24" t="s">
        <v>228</v>
      </c>
      <c r="K114" s="50" t="s">
        <v>960</v>
      </c>
      <c r="L114" s="24" t="s">
        <v>231</v>
      </c>
      <c r="M114" s="24" t="s">
        <v>815</v>
      </c>
      <c r="N114" s="24" t="s">
        <v>624</v>
      </c>
      <c r="O114" s="51" t="s">
        <v>34</v>
      </c>
      <c r="P114" s="113">
        <v>1.1759999999999999</v>
      </c>
      <c r="Q114" s="113">
        <v>3.6560000000000001</v>
      </c>
      <c r="R114" s="114">
        <v>3.1088435374149661</v>
      </c>
      <c r="S114" s="93">
        <v>1.232</v>
      </c>
      <c r="T114" s="36">
        <v>1.5169999999999999</v>
      </c>
      <c r="U114" s="83">
        <f>T114/S114</f>
        <v>1.2313311688311688</v>
      </c>
      <c r="V114" s="42">
        <v>1.288</v>
      </c>
      <c r="W114" s="42">
        <v>0</v>
      </c>
      <c r="X114" s="42">
        <v>0.05</v>
      </c>
      <c r="Y114" s="42">
        <v>0.05</v>
      </c>
      <c r="Z114" s="42">
        <v>0.05</v>
      </c>
      <c r="AA114" s="42">
        <v>2.323</v>
      </c>
      <c r="AB114" s="42">
        <v>2.323</v>
      </c>
      <c r="AC114" s="42">
        <v>2.323</v>
      </c>
      <c r="AD114" s="42">
        <v>2.323</v>
      </c>
      <c r="AE114" s="42">
        <v>2.573</v>
      </c>
      <c r="AF114" s="42">
        <v>2.573</v>
      </c>
      <c r="AG114" s="42">
        <v>2573</v>
      </c>
      <c r="AH114" s="98">
        <v>2.5880000000000001</v>
      </c>
      <c r="AI114" s="83"/>
      <c r="AJ114" s="98">
        <v>2.5880000000000001</v>
      </c>
      <c r="AK114" s="244">
        <f t="shared" si="5"/>
        <v>2.0093167701863353</v>
      </c>
    </row>
    <row r="115" spans="1:72" ht="134.25" customHeight="1" x14ac:dyDescent="0.25">
      <c r="A115" s="59">
        <v>8871640109</v>
      </c>
      <c r="B115" s="29"/>
      <c r="C115" s="38" t="s">
        <v>83</v>
      </c>
      <c r="D115" s="38" t="s">
        <v>93</v>
      </c>
      <c r="E115" s="38" t="s">
        <v>221</v>
      </c>
      <c r="F115" s="38" t="s">
        <v>222</v>
      </c>
      <c r="G115" s="38" t="s">
        <v>97</v>
      </c>
      <c r="H115" s="38" t="s">
        <v>224</v>
      </c>
      <c r="I115" s="38" t="s">
        <v>227</v>
      </c>
      <c r="J115" s="24" t="s">
        <v>228</v>
      </c>
      <c r="K115" s="50" t="s">
        <v>961</v>
      </c>
      <c r="L115" s="24" t="s">
        <v>919</v>
      </c>
      <c r="M115" s="24" t="s">
        <v>791</v>
      </c>
      <c r="N115" s="24"/>
      <c r="O115" s="51"/>
      <c r="P115" s="113" t="s">
        <v>774</v>
      </c>
      <c r="Q115" s="113" t="s">
        <v>774</v>
      </c>
      <c r="R115" s="114" t="s">
        <v>774</v>
      </c>
      <c r="S115" s="93"/>
      <c r="T115" s="36"/>
      <c r="U115" s="83"/>
      <c r="V115" s="42">
        <v>48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27</v>
      </c>
      <c r="AC115" s="42">
        <v>27</v>
      </c>
      <c r="AD115" s="42">
        <v>48</v>
      </c>
      <c r="AE115" s="42">
        <v>48</v>
      </c>
      <c r="AF115" s="42">
        <v>48</v>
      </c>
      <c r="AG115" s="42">
        <v>48</v>
      </c>
      <c r="AH115" s="98">
        <v>48</v>
      </c>
      <c r="AI115" s="83"/>
      <c r="AJ115" s="98">
        <v>48</v>
      </c>
      <c r="AK115" s="244">
        <f t="shared" si="5"/>
        <v>1</v>
      </c>
    </row>
    <row r="116" spans="1:72" ht="134.25" customHeight="1" x14ac:dyDescent="0.25">
      <c r="A116" s="59">
        <v>8871639812</v>
      </c>
      <c r="B116" s="29"/>
      <c r="C116" s="38" t="s">
        <v>83</v>
      </c>
      <c r="D116" s="38" t="s">
        <v>93</v>
      </c>
      <c r="E116" s="38" t="s">
        <v>221</v>
      </c>
      <c r="F116" s="38" t="s">
        <v>222</v>
      </c>
      <c r="G116" s="38" t="s">
        <v>97</v>
      </c>
      <c r="H116" s="38" t="s">
        <v>224</v>
      </c>
      <c r="I116" s="38" t="s">
        <v>227</v>
      </c>
      <c r="J116" s="24" t="s">
        <v>228</v>
      </c>
      <c r="K116" s="50" t="s">
        <v>962</v>
      </c>
      <c r="L116" s="24" t="s">
        <v>920</v>
      </c>
      <c r="M116" s="24" t="s">
        <v>791</v>
      </c>
      <c r="N116" s="24"/>
      <c r="O116" s="51"/>
      <c r="P116" s="113" t="s">
        <v>774</v>
      </c>
      <c r="Q116" s="113" t="s">
        <v>774</v>
      </c>
      <c r="R116" s="114" t="s">
        <v>774</v>
      </c>
      <c r="S116" s="93"/>
      <c r="T116" s="36"/>
      <c r="U116" s="83"/>
      <c r="V116" s="42">
        <v>56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56</v>
      </c>
      <c r="AF116" s="42">
        <v>56</v>
      </c>
      <c r="AG116" s="42">
        <v>56</v>
      </c>
      <c r="AH116" s="98">
        <v>56</v>
      </c>
      <c r="AI116" s="83"/>
      <c r="AJ116" s="98">
        <v>56</v>
      </c>
      <c r="AK116" s="244">
        <f t="shared" si="5"/>
        <v>1</v>
      </c>
    </row>
    <row r="117" spans="1:72" s="58" customFormat="1" ht="42" customHeight="1" x14ac:dyDescent="0.25">
      <c r="A117" s="59">
        <v>8216769498</v>
      </c>
      <c r="B117" s="56">
        <f>B114+1</f>
        <v>106</v>
      </c>
      <c r="C117" s="57" t="s">
        <v>59</v>
      </c>
      <c r="D117" s="38" t="s">
        <v>62</v>
      </c>
      <c r="E117" s="38" t="s">
        <v>63</v>
      </c>
      <c r="F117" s="38" t="s">
        <v>64</v>
      </c>
      <c r="G117" s="38" t="s">
        <v>65</v>
      </c>
      <c r="H117" s="38" t="s">
        <v>143</v>
      </c>
      <c r="I117" s="38" t="s">
        <v>75</v>
      </c>
      <c r="J117" s="24" t="s">
        <v>68</v>
      </c>
      <c r="K117" s="50" t="s">
        <v>632</v>
      </c>
      <c r="L117" s="24" t="s">
        <v>519</v>
      </c>
      <c r="M117" s="24" t="s">
        <v>794</v>
      </c>
      <c r="N117" s="24" t="s">
        <v>624</v>
      </c>
      <c r="O117" s="54" t="s">
        <v>34</v>
      </c>
      <c r="P117" s="113">
        <v>2</v>
      </c>
      <c r="Q117" s="113">
        <v>2</v>
      </c>
      <c r="R117" s="114">
        <v>1</v>
      </c>
      <c r="S117" s="36" t="s">
        <v>596</v>
      </c>
      <c r="T117" s="36" t="s">
        <v>596</v>
      </c>
      <c r="U117" s="83"/>
      <c r="V117" s="36" t="s">
        <v>596</v>
      </c>
      <c r="W117" s="36" t="s">
        <v>596</v>
      </c>
      <c r="X117" s="36"/>
      <c r="Y117" s="36" t="s">
        <v>596</v>
      </c>
      <c r="Z117" s="36" t="s">
        <v>596</v>
      </c>
      <c r="AA117" s="36"/>
      <c r="AB117" s="36" t="s">
        <v>596</v>
      </c>
      <c r="AC117" s="36" t="s">
        <v>596</v>
      </c>
      <c r="AD117" s="36" t="s">
        <v>596</v>
      </c>
      <c r="AE117" s="36" t="s">
        <v>596</v>
      </c>
      <c r="AF117" s="36" t="s">
        <v>596</v>
      </c>
      <c r="AG117" s="36" t="s">
        <v>596</v>
      </c>
      <c r="AH117" s="36" t="s">
        <v>596</v>
      </c>
      <c r="AI117" s="36" t="s">
        <v>596</v>
      </c>
      <c r="AJ117" s="36" t="s">
        <v>596</v>
      </c>
      <c r="AK117" s="244" t="e">
        <f t="shared" si="5"/>
        <v>#VALUE!</v>
      </c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</row>
    <row r="118" spans="1:72" ht="51.75" customHeight="1" x14ac:dyDescent="0.25">
      <c r="A118" s="59">
        <v>8216769499</v>
      </c>
      <c r="B118" s="29">
        <f t="shared" si="6"/>
        <v>107</v>
      </c>
      <c r="C118" s="38" t="s">
        <v>59</v>
      </c>
      <c r="D118" s="38" t="s">
        <v>62</v>
      </c>
      <c r="E118" s="38" t="s">
        <v>63</v>
      </c>
      <c r="F118" s="38" t="s">
        <v>64</v>
      </c>
      <c r="G118" s="38" t="s">
        <v>65</v>
      </c>
      <c r="H118" s="38" t="s">
        <v>143</v>
      </c>
      <c r="I118" s="38" t="s">
        <v>75</v>
      </c>
      <c r="J118" s="24" t="s">
        <v>68</v>
      </c>
      <c r="K118" s="50" t="s">
        <v>631</v>
      </c>
      <c r="L118" s="24" t="s">
        <v>520</v>
      </c>
      <c r="M118" s="24" t="s">
        <v>794</v>
      </c>
      <c r="N118" s="24" t="s">
        <v>624</v>
      </c>
      <c r="O118" s="54" t="s">
        <v>34</v>
      </c>
      <c r="P118" s="113">
        <v>0</v>
      </c>
      <c r="Q118" s="113">
        <v>0</v>
      </c>
      <c r="R118" s="114">
        <v>0</v>
      </c>
      <c r="S118" s="34">
        <v>2</v>
      </c>
      <c r="T118" s="42">
        <v>2</v>
      </c>
      <c r="U118" s="83">
        <f t="shared" ref="U118:U132" si="9">T118/S118</f>
        <v>1</v>
      </c>
      <c r="V118" s="42">
        <v>2</v>
      </c>
      <c r="W118" s="42">
        <v>2</v>
      </c>
      <c r="X118" s="42">
        <v>2</v>
      </c>
      <c r="Y118" s="42">
        <v>2</v>
      </c>
      <c r="Z118" s="42">
        <v>2</v>
      </c>
      <c r="AA118" s="42">
        <v>2</v>
      </c>
      <c r="AB118" s="42">
        <v>2</v>
      </c>
      <c r="AC118" s="42">
        <v>2</v>
      </c>
      <c r="AD118" s="42">
        <v>2</v>
      </c>
      <c r="AE118" s="42">
        <v>2</v>
      </c>
      <c r="AF118" s="42">
        <v>2</v>
      </c>
      <c r="AG118" s="42">
        <v>2</v>
      </c>
      <c r="AH118" s="98">
        <v>2</v>
      </c>
      <c r="AI118" s="83"/>
      <c r="AJ118" s="98">
        <v>2</v>
      </c>
      <c r="AK118" s="244">
        <f>AJ118/V118</f>
        <v>1</v>
      </c>
    </row>
    <row r="119" spans="1:72" ht="51.75" customHeight="1" x14ac:dyDescent="0.25">
      <c r="A119" s="59">
        <v>8216769501</v>
      </c>
      <c r="B119" s="29">
        <f t="shared" si="6"/>
        <v>108</v>
      </c>
      <c r="C119" s="38" t="s">
        <v>59</v>
      </c>
      <c r="D119" s="38" t="s">
        <v>62</v>
      </c>
      <c r="E119" s="38" t="s">
        <v>63</v>
      </c>
      <c r="F119" s="38" t="s">
        <v>64</v>
      </c>
      <c r="G119" s="38" t="s">
        <v>65</v>
      </c>
      <c r="H119" s="38" t="s">
        <v>143</v>
      </c>
      <c r="I119" s="38" t="s">
        <v>75</v>
      </c>
      <c r="J119" s="24" t="s">
        <v>99</v>
      </c>
      <c r="K119" s="50" t="s">
        <v>633</v>
      </c>
      <c r="L119" s="24" t="s">
        <v>521</v>
      </c>
      <c r="M119" s="24" t="s">
        <v>792</v>
      </c>
      <c r="N119" s="24" t="s">
        <v>624</v>
      </c>
      <c r="O119" s="54" t="s">
        <v>34</v>
      </c>
      <c r="P119" s="113">
        <v>65.5</v>
      </c>
      <c r="Q119" s="113">
        <v>65.5</v>
      </c>
      <c r="R119" s="114">
        <v>1</v>
      </c>
      <c r="S119" s="87">
        <v>75.2</v>
      </c>
      <c r="T119" s="42">
        <v>101.3</v>
      </c>
      <c r="U119" s="83">
        <f t="shared" si="9"/>
        <v>1.3470744680851063</v>
      </c>
      <c r="V119" s="42">
        <v>89</v>
      </c>
      <c r="W119" s="42">
        <v>13.5</v>
      </c>
      <c r="X119" s="42">
        <v>26.43</v>
      </c>
      <c r="Y119" s="42">
        <v>38.619999999999997</v>
      </c>
      <c r="Z119" s="42">
        <v>49.5</v>
      </c>
      <c r="AA119" s="42">
        <v>59.9</v>
      </c>
      <c r="AB119" s="42">
        <v>70</v>
      </c>
      <c r="AC119" s="42">
        <v>80.7</v>
      </c>
      <c r="AD119" s="42">
        <v>82.7</v>
      </c>
      <c r="AE119" s="42">
        <v>91.3</v>
      </c>
      <c r="AF119" s="42">
        <v>118.7</v>
      </c>
      <c r="AG119" s="42">
        <v>131</v>
      </c>
      <c r="AH119" s="98">
        <v>131</v>
      </c>
      <c r="AI119" s="83"/>
      <c r="AJ119" s="98">
        <v>131</v>
      </c>
      <c r="AK119" s="244">
        <f t="shared" si="5"/>
        <v>1.4719101123595506</v>
      </c>
    </row>
    <row r="120" spans="1:72" ht="82.5" customHeight="1" x14ac:dyDescent="0.25">
      <c r="A120" s="59">
        <v>8583981057</v>
      </c>
      <c r="B120" s="29">
        <f t="shared" si="6"/>
        <v>109</v>
      </c>
      <c r="C120" s="38" t="s">
        <v>59</v>
      </c>
      <c r="D120" s="38" t="s">
        <v>62</v>
      </c>
      <c r="E120" s="38" t="s">
        <v>63</v>
      </c>
      <c r="F120" s="38" t="s">
        <v>64</v>
      </c>
      <c r="G120" s="38" t="s">
        <v>65</v>
      </c>
      <c r="H120" s="38" t="s">
        <v>143</v>
      </c>
      <c r="I120" s="38" t="s">
        <v>75</v>
      </c>
      <c r="J120" s="24" t="s">
        <v>102</v>
      </c>
      <c r="K120" s="50" t="s">
        <v>634</v>
      </c>
      <c r="L120" s="24" t="s">
        <v>522</v>
      </c>
      <c r="M120" s="24" t="s">
        <v>791</v>
      </c>
      <c r="N120" s="24" t="s">
        <v>624</v>
      </c>
      <c r="O120" s="54" t="s">
        <v>34</v>
      </c>
      <c r="P120" s="113">
        <v>1</v>
      </c>
      <c r="Q120" s="113">
        <v>1</v>
      </c>
      <c r="R120" s="114">
        <v>1</v>
      </c>
      <c r="S120" s="34">
        <v>1</v>
      </c>
      <c r="T120" s="42">
        <v>1</v>
      </c>
      <c r="U120" s="83">
        <f t="shared" si="9"/>
        <v>1</v>
      </c>
      <c r="V120" s="42">
        <v>1</v>
      </c>
      <c r="W120" s="42">
        <v>0</v>
      </c>
      <c r="X120" s="42">
        <v>1</v>
      </c>
      <c r="Y120" s="42">
        <v>1</v>
      </c>
      <c r="Z120" s="42">
        <v>1</v>
      </c>
      <c r="AA120" s="42">
        <v>1</v>
      </c>
      <c r="AB120" s="42">
        <v>1</v>
      </c>
      <c r="AC120" s="42">
        <v>1</v>
      </c>
      <c r="AD120" s="42">
        <v>1</v>
      </c>
      <c r="AE120" s="42">
        <v>1</v>
      </c>
      <c r="AF120" s="42">
        <v>1</v>
      </c>
      <c r="AG120" s="42">
        <v>1</v>
      </c>
      <c r="AH120" s="98">
        <v>1</v>
      </c>
      <c r="AI120" s="83"/>
      <c r="AJ120" s="98">
        <v>1</v>
      </c>
      <c r="AK120" s="244">
        <f t="shared" si="5"/>
        <v>1</v>
      </c>
    </row>
    <row r="121" spans="1:72" ht="101.25" customHeight="1" x14ac:dyDescent="0.25">
      <c r="A121" s="59">
        <v>8216769500</v>
      </c>
      <c r="B121" s="29">
        <f t="shared" si="6"/>
        <v>110</v>
      </c>
      <c r="C121" s="38" t="s">
        <v>59</v>
      </c>
      <c r="D121" s="38" t="s">
        <v>62</v>
      </c>
      <c r="E121" s="38" t="s">
        <v>63</v>
      </c>
      <c r="F121" s="38" t="s">
        <v>64</v>
      </c>
      <c r="G121" s="38" t="s">
        <v>65</v>
      </c>
      <c r="H121" s="38" t="s">
        <v>143</v>
      </c>
      <c r="I121" s="38" t="s">
        <v>75</v>
      </c>
      <c r="J121" s="24" t="s">
        <v>102</v>
      </c>
      <c r="K121" s="50" t="s">
        <v>635</v>
      </c>
      <c r="L121" s="24" t="s">
        <v>523</v>
      </c>
      <c r="M121" s="24" t="s">
        <v>792</v>
      </c>
      <c r="N121" s="24" t="s">
        <v>624</v>
      </c>
      <c r="O121" s="54" t="s">
        <v>34</v>
      </c>
      <c r="P121" s="113">
        <v>41.4</v>
      </c>
      <c r="Q121" s="113">
        <v>41.4</v>
      </c>
      <c r="R121" s="114">
        <v>1</v>
      </c>
      <c r="S121" s="87">
        <v>55.2</v>
      </c>
      <c r="T121" s="42">
        <v>55.2</v>
      </c>
      <c r="U121" s="83">
        <f t="shared" si="9"/>
        <v>1</v>
      </c>
      <c r="V121" s="42">
        <v>62.1</v>
      </c>
      <c r="W121" s="42">
        <v>55.2</v>
      </c>
      <c r="X121" s="42">
        <v>55.2</v>
      </c>
      <c r="Y121" s="42">
        <v>62.1</v>
      </c>
      <c r="Z121" s="42">
        <v>62.1</v>
      </c>
      <c r="AA121" s="42">
        <v>62.1</v>
      </c>
      <c r="AB121" s="42">
        <v>62.1</v>
      </c>
      <c r="AC121" s="42">
        <v>62.1</v>
      </c>
      <c r="AD121" s="42">
        <v>62.1</v>
      </c>
      <c r="AE121" s="42">
        <v>62.1</v>
      </c>
      <c r="AF121" s="42">
        <v>80</v>
      </c>
      <c r="AG121" s="42">
        <v>80</v>
      </c>
      <c r="AH121" s="98">
        <v>80</v>
      </c>
      <c r="AI121" s="83"/>
      <c r="AJ121" s="98">
        <v>80</v>
      </c>
      <c r="AK121" s="244">
        <f t="shared" si="5"/>
        <v>1.288244766505636</v>
      </c>
    </row>
    <row r="122" spans="1:72" ht="101.25" customHeight="1" x14ac:dyDescent="0.25">
      <c r="A122" s="165"/>
      <c r="B122" s="166"/>
      <c r="C122" s="167"/>
      <c r="D122" s="38" t="s">
        <v>62</v>
      </c>
      <c r="E122" s="167" t="s">
        <v>63</v>
      </c>
      <c r="F122" s="167" t="s">
        <v>64</v>
      </c>
      <c r="G122" s="167"/>
      <c r="H122" s="167"/>
      <c r="I122" s="167"/>
      <c r="J122" s="168"/>
      <c r="K122" s="169"/>
      <c r="L122" s="168" t="s">
        <v>989</v>
      </c>
      <c r="M122" s="24" t="s">
        <v>792</v>
      </c>
      <c r="N122" s="168"/>
      <c r="O122" s="170"/>
      <c r="P122" s="113"/>
      <c r="Q122" s="113"/>
      <c r="R122" s="171"/>
      <c r="S122" s="172"/>
      <c r="T122" s="173"/>
      <c r="U122" s="171"/>
      <c r="V122" s="173">
        <v>37</v>
      </c>
      <c r="W122" s="173"/>
      <c r="X122" s="173"/>
      <c r="Y122" s="173"/>
      <c r="Z122" s="173"/>
      <c r="AA122" s="173"/>
      <c r="AB122" s="173"/>
      <c r="AC122" s="173"/>
      <c r="AD122" s="173"/>
      <c r="AE122" s="173"/>
      <c r="AF122" s="173"/>
      <c r="AG122" s="173"/>
      <c r="AH122" s="98">
        <v>44.96</v>
      </c>
      <c r="AI122" s="171"/>
      <c r="AJ122" s="98">
        <v>44.96</v>
      </c>
      <c r="AK122" s="248"/>
    </row>
    <row r="123" spans="1:72" ht="79.5" customHeight="1" x14ac:dyDescent="0.25">
      <c r="A123" s="59">
        <v>8583981207</v>
      </c>
      <c r="B123" s="29">
        <f>B121+1</f>
        <v>111</v>
      </c>
      <c r="C123" s="38" t="s">
        <v>59</v>
      </c>
      <c r="D123" s="38" t="s">
        <v>62</v>
      </c>
      <c r="E123" s="38" t="s">
        <v>63</v>
      </c>
      <c r="F123" s="38" t="s">
        <v>64</v>
      </c>
      <c r="G123" s="38" t="s">
        <v>65</v>
      </c>
      <c r="H123" s="38" t="s">
        <v>143</v>
      </c>
      <c r="I123" s="38" t="s">
        <v>82</v>
      </c>
      <c r="J123" s="24" t="s">
        <v>105</v>
      </c>
      <c r="K123" s="50" t="s">
        <v>636</v>
      </c>
      <c r="L123" s="24" t="s">
        <v>524</v>
      </c>
      <c r="M123" s="24" t="s">
        <v>791</v>
      </c>
      <c r="N123" s="24" t="s">
        <v>624</v>
      </c>
      <c r="O123" s="54" t="s">
        <v>34</v>
      </c>
      <c r="P123" s="113" t="s">
        <v>970</v>
      </c>
      <c r="Q123" s="113" t="s">
        <v>970</v>
      </c>
      <c r="R123" s="114" t="s">
        <v>774</v>
      </c>
      <c r="S123" s="87">
        <v>30</v>
      </c>
      <c r="T123" s="42">
        <v>30</v>
      </c>
      <c r="U123" s="83">
        <f t="shared" si="9"/>
        <v>1</v>
      </c>
      <c r="V123" s="42">
        <v>60</v>
      </c>
      <c r="W123" s="42">
        <v>0</v>
      </c>
      <c r="X123" s="42">
        <v>30</v>
      </c>
      <c r="Y123" s="42">
        <v>30</v>
      </c>
      <c r="Z123" s="42">
        <v>30</v>
      </c>
      <c r="AA123" s="42">
        <v>30</v>
      </c>
      <c r="AB123" s="42">
        <v>30</v>
      </c>
      <c r="AC123" s="42">
        <v>30</v>
      </c>
      <c r="AD123" s="42">
        <v>30</v>
      </c>
      <c r="AE123" s="42">
        <v>30</v>
      </c>
      <c r="AF123" s="42">
        <v>30</v>
      </c>
      <c r="AG123" s="42">
        <v>64</v>
      </c>
      <c r="AH123" s="83" t="s">
        <v>890</v>
      </c>
      <c r="AI123" s="83"/>
      <c r="AJ123" s="83" t="s">
        <v>890</v>
      </c>
      <c r="AK123" s="244" t="e">
        <f t="shared" ref="AK123:AK185" si="10">AJ123/V123</f>
        <v>#VALUE!</v>
      </c>
    </row>
    <row r="124" spans="1:72" ht="126" customHeight="1" x14ac:dyDescent="0.25">
      <c r="A124" s="59">
        <v>8216769503</v>
      </c>
      <c r="B124" s="29">
        <f t="shared" si="6"/>
        <v>112</v>
      </c>
      <c r="C124" s="38" t="s">
        <v>59</v>
      </c>
      <c r="D124" s="38" t="s">
        <v>62</v>
      </c>
      <c r="E124" s="38" t="s">
        <v>63</v>
      </c>
      <c r="F124" s="38" t="s">
        <v>64</v>
      </c>
      <c r="G124" s="38" t="s">
        <v>65</v>
      </c>
      <c r="H124" s="38" t="s">
        <v>143</v>
      </c>
      <c r="I124" s="38" t="s">
        <v>82</v>
      </c>
      <c r="J124" s="24" t="s">
        <v>146</v>
      </c>
      <c r="K124" s="50" t="s">
        <v>637</v>
      </c>
      <c r="L124" s="24" t="s">
        <v>525</v>
      </c>
      <c r="M124" s="24" t="s">
        <v>791</v>
      </c>
      <c r="N124" s="24" t="s">
        <v>624</v>
      </c>
      <c r="O124" s="54" t="s">
        <v>34</v>
      </c>
      <c r="P124" s="113">
        <v>140</v>
      </c>
      <c r="Q124" s="113">
        <v>140</v>
      </c>
      <c r="R124" s="114">
        <v>1</v>
      </c>
      <c r="S124" s="34">
        <v>156</v>
      </c>
      <c r="T124" s="42">
        <v>191</v>
      </c>
      <c r="U124" s="83">
        <f t="shared" si="9"/>
        <v>1.2243589743589745</v>
      </c>
      <c r="V124" s="42">
        <v>171</v>
      </c>
      <c r="W124" s="42">
        <v>29</v>
      </c>
      <c r="X124" s="42">
        <v>53</v>
      </c>
      <c r="Y124" s="42">
        <v>99</v>
      </c>
      <c r="Z124" s="42">
        <v>122</v>
      </c>
      <c r="AA124" s="42">
        <v>151</v>
      </c>
      <c r="AB124" s="42">
        <v>196</v>
      </c>
      <c r="AC124" s="42">
        <v>230</v>
      </c>
      <c r="AD124" s="42">
        <v>278</v>
      </c>
      <c r="AE124" s="42">
        <v>304</v>
      </c>
      <c r="AF124" s="42">
        <v>332</v>
      </c>
      <c r="AG124" s="42">
        <v>371</v>
      </c>
      <c r="AH124" s="98">
        <v>402</v>
      </c>
      <c r="AI124" s="83"/>
      <c r="AJ124" s="98">
        <v>412</v>
      </c>
      <c r="AK124" s="244">
        <f>AJ124/V124</f>
        <v>2.4093567251461989</v>
      </c>
    </row>
    <row r="125" spans="1:72" ht="51.75" customHeight="1" x14ac:dyDescent="0.25">
      <c r="A125" s="59">
        <v>8216745188</v>
      </c>
      <c r="B125" s="29">
        <f t="shared" si="6"/>
        <v>113</v>
      </c>
      <c r="C125" s="38" t="s">
        <v>59</v>
      </c>
      <c r="D125" s="38" t="s">
        <v>62</v>
      </c>
      <c r="E125" s="38" t="s">
        <v>150</v>
      </c>
      <c r="F125" s="38" t="s">
        <v>151</v>
      </c>
      <c r="G125" s="38" t="s">
        <v>65</v>
      </c>
      <c r="H125" s="38" t="s">
        <v>143</v>
      </c>
      <c r="I125" s="38" t="s">
        <v>75</v>
      </c>
      <c r="J125" s="24" t="s">
        <v>149</v>
      </c>
      <c r="K125" s="50" t="s">
        <v>639</v>
      </c>
      <c r="L125" s="24" t="s">
        <v>526</v>
      </c>
      <c r="M125" s="24" t="s">
        <v>795</v>
      </c>
      <c r="N125" s="24" t="s">
        <v>624</v>
      </c>
      <c r="O125" s="54" t="s">
        <v>34</v>
      </c>
      <c r="P125" s="113">
        <v>1</v>
      </c>
      <c r="Q125" s="113">
        <v>1</v>
      </c>
      <c r="R125" s="114">
        <v>1</v>
      </c>
      <c r="S125" s="34">
        <v>1</v>
      </c>
      <c r="T125" s="42">
        <v>1</v>
      </c>
      <c r="U125" s="83">
        <f t="shared" si="9"/>
        <v>1</v>
      </c>
      <c r="V125" s="42">
        <v>1</v>
      </c>
      <c r="W125" s="42">
        <v>1</v>
      </c>
      <c r="X125" s="42">
        <v>1</v>
      </c>
      <c r="Y125" s="42">
        <v>1</v>
      </c>
      <c r="Z125" s="42">
        <v>1</v>
      </c>
      <c r="AA125" s="42">
        <v>1</v>
      </c>
      <c r="AB125" s="42">
        <v>1</v>
      </c>
      <c r="AC125" s="42">
        <v>1</v>
      </c>
      <c r="AD125" s="42">
        <v>1</v>
      </c>
      <c r="AE125" s="42">
        <v>1</v>
      </c>
      <c r="AF125" s="42">
        <v>1</v>
      </c>
      <c r="AG125" s="42"/>
      <c r="AH125" s="90">
        <v>1</v>
      </c>
      <c r="AI125" s="83"/>
      <c r="AJ125" s="90">
        <v>1</v>
      </c>
      <c r="AK125" s="244">
        <f t="shared" si="10"/>
        <v>1</v>
      </c>
    </row>
    <row r="126" spans="1:72" ht="94.5" customHeight="1" x14ac:dyDescent="0.25">
      <c r="A126" s="59">
        <v>8444023799</v>
      </c>
      <c r="B126" s="29">
        <f t="shared" si="6"/>
        <v>114</v>
      </c>
      <c r="C126" s="38" t="s">
        <v>59</v>
      </c>
      <c r="D126" s="38" t="s">
        <v>62</v>
      </c>
      <c r="E126" s="38" t="s">
        <v>150</v>
      </c>
      <c r="F126" s="38" t="s">
        <v>151</v>
      </c>
      <c r="G126" s="38" t="s">
        <v>65</v>
      </c>
      <c r="H126" s="38" t="s">
        <v>143</v>
      </c>
      <c r="I126" s="38" t="s">
        <v>75</v>
      </c>
      <c r="J126" s="24" t="s">
        <v>149</v>
      </c>
      <c r="K126" s="50" t="s">
        <v>640</v>
      </c>
      <c r="L126" s="24" t="s">
        <v>527</v>
      </c>
      <c r="M126" s="24" t="s">
        <v>792</v>
      </c>
      <c r="N126" s="24" t="s">
        <v>624</v>
      </c>
      <c r="O126" s="54" t="s">
        <v>34</v>
      </c>
      <c r="P126" s="113">
        <v>80</v>
      </c>
      <c r="Q126" s="113">
        <v>92</v>
      </c>
      <c r="R126" s="114">
        <v>1.1499999999999999</v>
      </c>
      <c r="S126" s="34">
        <v>85</v>
      </c>
      <c r="T126" s="42">
        <v>85</v>
      </c>
      <c r="U126" s="83">
        <f t="shared" si="9"/>
        <v>1</v>
      </c>
      <c r="V126" s="42">
        <v>90</v>
      </c>
      <c r="W126" s="42">
        <v>0</v>
      </c>
      <c r="X126" s="42">
        <v>0</v>
      </c>
      <c r="Y126" s="42">
        <v>1.84</v>
      </c>
      <c r="Z126" s="42">
        <v>75.08</v>
      </c>
      <c r="AA126" s="42">
        <v>82.01</v>
      </c>
      <c r="AB126" s="42">
        <v>95.51</v>
      </c>
      <c r="AC126" s="42">
        <v>99.13</v>
      </c>
      <c r="AD126" s="42">
        <v>99.99</v>
      </c>
      <c r="AE126" s="42">
        <v>99.99</v>
      </c>
      <c r="AF126" s="42">
        <v>93.97</v>
      </c>
      <c r="AG126" s="42" t="s">
        <v>982</v>
      </c>
      <c r="AH126" s="177">
        <v>93.96</v>
      </c>
      <c r="AI126" s="83"/>
      <c r="AJ126" s="177">
        <v>90.58</v>
      </c>
      <c r="AK126" s="244">
        <f t="shared" si="10"/>
        <v>1.0064444444444445</v>
      </c>
    </row>
    <row r="127" spans="1:72" ht="51.75" customHeight="1" x14ac:dyDescent="0.25">
      <c r="A127" s="59">
        <v>8216745187</v>
      </c>
      <c r="B127" s="29">
        <f t="shared" si="6"/>
        <v>115</v>
      </c>
      <c r="C127" s="38" t="s">
        <v>59</v>
      </c>
      <c r="D127" s="38" t="s">
        <v>62</v>
      </c>
      <c r="E127" s="38" t="s">
        <v>150</v>
      </c>
      <c r="F127" s="38" t="s">
        <v>151</v>
      </c>
      <c r="G127" s="38" t="s">
        <v>65</v>
      </c>
      <c r="H127" s="38" t="s">
        <v>143</v>
      </c>
      <c r="I127" s="38" t="s">
        <v>75</v>
      </c>
      <c r="J127" s="24" t="s">
        <v>149</v>
      </c>
      <c r="K127" s="50" t="s">
        <v>638</v>
      </c>
      <c r="L127" s="24" t="s">
        <v>528</v>
      </c>
      <c r="M127" s="24" t="s">
        <v>791</v>
      </c>
      <c r="N127" s="24" t="s">
        <v>624</v>
      </c>
      <c r="O127" s="54" t="s">
        <v>34</v>
      </c>
      <c r="P127" s="113">
        <v>1</v>
      </c>
      <c r="Q127" s="113">
        <v>3</v>
      </c>
      <c r="R127" s="114">
        <v>3</v>
      </c>
      <c r="S127" s="34">
        <v>1</v>
      </c>
      <c r="T127" s="42">
        <v>1</v>
      </c>
      <c r="U127" s="83">
        <f t="shared" si="9"/>
        <v>1</v>
      </c>
      <c r="V127" s="42">
        <v>1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/>
      <c r="AH127" s="90">
        <v>0</v>
      </c>
      <c r="AI127" s="83"/>
      <c r="AJ127" s="90">
        <v>0</v>
      </c>
      <c r="AK127" s="244">
        <f t="shared" si="10"/>
        <v>0</v>
      </c>
    </row>
    <row r="128" spans="1:72" s="58" customFormat="1" ht="51.75" customHeight="1" x14ac:dyDescent="0.25">
      <c r="A128" s="59">
        <v>8216917583</v>
      </c>
      <c r="B128" s="56">
        <f t="shared" si="6"/>
        <v>116</v>
      </c>
      <c r="C128" s="57" t="s">
        <v>59</v>
      </c>
      <c r="D128" s="38" t="s">
        <v>62</v>
      </c>
      <c r="E128" s="38" t="s">
        <v>150</v>
      </c>
      <c r="F128" s="38" t="s">
        <v>151</v>
      </c>
      <c r="G128" s="38" t="s">
        <v>65</v>
      </c>
      <c r="H128" s="38" t="s">
        <v>143</v>
      </c>
      <c r="I128" s="38" t="s">
        <v>75</v>
      </c>
      <c r="J128" s="38" t="s">
        <v>149</v>
      </c>
      <c r="K128" s="52" t="s">
        <v>641</v>
      </c>
      <c r="L128" s="24" t="s">
        <v>529</v>
      </c>
      <c r="M128" s="24" t="s">
        <v>791</v>
      </c>
      <c r="N128" s="24" t="s">
        <v>624</v>
      </c>
      <c r="O128" s="54" t="s">
        <v>34</v>
      </c>
      <c r="P128" s="113">
        <v>1</v>
      </c>
      <c r="Q128" s="113">
        <v>1</v>
      </c>
      <c r="R128" s="114">
        <v>1</v>
      </c>
      <c r="S128" s="34" t="s">
        <v>603</v>
      </c>
      <c r="T128" s="34" t="s">
        <v>603</v>
      </c>
      <c r="U128" s="83" t="e">
        <f t="shared" si="9"/>
        <v>#VALUE!</v>
      </c>
      <c r="V128" s="34" t="s">
        <v>603</v>
      </c>
      <c r="W128" s="34" t="s">
        <v>603</v>
      </c>
      <c r="X128" s="34"/>
      <c r="Y128" s="34" t="s">
        <v>603</v>
      </c>
      <c r="Z128" s="34" t="s">
        <v>603</v>
      </c>
      <c r="AA128" s="34"/>
      <c r="AB128" s="34" t="s">
        <v>774</v>
      </c>
      <c r="AC128" s="34"/>
      <c r="AD128" s="34" t="s">
        <v>603</v>
      </c>
      <c r="AE128" s="34" t="s">
        <v>603</v>
      </c>
      <c r="AF128" s="34" t="s">
        <v>603</v>
      </c>
      <c r="AG128" s="34" t="s">
        <v>603</v>
      </c>
      <c r="AH128" s="34" t="s">
        <v>603</v>
      </c>
      <c r="AI128" s="34" t="s">
        <v>603</v>
      </c>
      <c r="AJ128" s="34" t="s">
        <v>603</v>
      </c>
      <c r="AK128" s="244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</row>
    <row r="129" spans="1:72" ht="75" customHeight="1" x14ac:dyDescent="0.25">
      <c r="A129" s="59">
        <v>8216743890</v>
      </c>
      <c r="B129" s="29">
        <f t="shared" si="6"/>
        <v>117</v>
      </c>
      <c r="C129" s="38" t="s">
        <v>59</v>
      </c>
      <c r="D129" s="38" t="s">
        <v>62</v>
      </c>
      <c r="E129" s="38" t="s">
        <v>158</v>
      </c>
      <c r="F129" s="38" t="s">
        <v>2</v>
      </c>
      <c r="G129" s="38" t="s">
        <v>65</v>
      </c>
      <c r="H129" s="38" t="s">
        <v>143</v>
      </c>
      <c r="I129" s="38" t="s">
        <v>75</v>
      </c>
      <c r="J129" s="24" t="s">
        <v>159</v>
      </c>
      <c r="K129" s="50" t="s">
        <v>642</v>
      </c>
      <c r="L129" s="24" t="s">
        <v>530</v>
      </c>
      <c r="M129" s="24" t="s">
        <v>791</v>
      </c>
      <c r="N129" s="24" t="s">
        <v>624</v>
      </c>
      <c r="O129" s="54" t="s">
        <v>34</v>
      </c>
      <c r="P129" s="113">
        <v>1</v>
      </c>
      <c r="Q129" s="113">
        <v>1</v>
      </c>
      <c r="R129" s="114">
        <v>1</v>
      </c>
      <c r="S129" s="34">
        <v>1</v>
      </c>
      <c r="T129" s="42">
        <v>1</v>
      </c>
      <c r="U129" s="83">
        <f t="shared" si="9"/>
        <v>1</v>
      </c>
      <c r="V129" s="42">
        <v>1</v>
      </c>
      <c r="W129" s="90">
        <v>1</v>
      </c>
      <c r="X129" s="90">
        <v>1</v>
      </c>
      <c r="Y129" s="90">
        <v>1</v>
      </c>
      <c r="Z129" s="90">
        <v>1</v>
      </c>
      <c r="AA129" s="90">
        <v>1</v>
      </c>
      <c r="AB129" s="90">
        <v>1</v>
      </c>
      <c r="AC129" s="90">
        <v>1</v>
      </c>
      <c r="AD129" s="90">
        <v>1</v>
      </c>
      <c r="AE129" s="90">
        <v>1</v>
      </c>
      <c r="AF129" s="90">
        <v>1</v>
      </c>
      <c r="AG129" s="90">
        <v>1</v>
      </c>
      <c r="AH129" s="90">
        <v>1</v>
      </c>
      <c r="AI129" s="83"/>
      <c r="AJ129" s="90">
        <v>1</v>
      </c>
      <c r="AK129" s="244">
        <f t="shared" si="10"/>
        <v>1</v>
      </c>
    </row>
    <row r="130" spans="1:72" ht="51.75" customHeight="1" x14ac:dyDescent="0.25">
      <c r="A130" s="59">
        <v>8216743891</v>
      </c>
      <c r="B130" s="29">
        <f t="shared" si="6"/>
        <v>118</v>
      </c>
      <c r="C130" s="38" t="s">
        <v>59</v>
      </c>
      <c r="D130" s="38" t="s">
        <v>62</v>
      </c>
      <c r="E130" s="38" t="s">
        <v>158</v>
      </c>
      <c r="F130" s="38" t="s">
        <v>2</v>
      </c>
      <c r="G130" s="38" t="s">
        <v>65</v>
      </c>
      <c r="H130" s="38" t="s">
        <v>143</v>
      </c>
      <c r="I130" s="38" t="s">
        <v>75</v>
      </c>
      <c r="J130" s="24" t="s">
        <v>159</v>
      </c>
      <c r="K130" s="50" t="s">
        <v>643</v>
      </c>
      <c r="L130" s="24" t="s">
        <v>531</v>
      </c>
      <c r="M130" s="24" t="s">
        <v>791</v>
      </c>
      <c r="N130" s="24" t="s">
        <v>624</v>
      </c>
      <c r="O130" s="54" t="s">
        <v>34</v>
      </c>
      <c r="P130" s="113">
        <v>1</v>
      </c>
      <c r="Q130" s="113">
        <v>2</v>
      </c>
      <c r="R130" s="114">
        <v>2</v>
      </c>
      <c r="S130" s="34">
        <v>1</v>
      </c>
      <c r="T130" s="42">
        <v>1</v>
      </c>
      <c r="U130" s="83">
        <f t="shared" si="9"/>
        <v>1</v>
      </c>
      <c r="V130" s="42">
        <v>1</v>
      </c>
      <c r="W130" s="90">
        <v>0</v>
      </c>
      <c r="X130" s="90">
        <v>0</v>
      </c>
      <c r="Y130" s="90">
        <v>0</v>
      </c>
      <c r="Z130" s="90">
        <v>0</v>
      </c>
      <c r="AA130" s="90">
        <v>0</v>
      </c>
      <c r="AB130" s="90">
        <v>0</v>
      </c>
      <c r="AC130" s="90">
        <v>0</v>
      </c>
      <c r="AD130" s="90">
        <v>0</v>
      </c>
      <c r="AE130" s="90">
        <v>0</v>
      </c>
      <c r="AF130" s="90">
        <v>0</v>
      </c>
      <c r="AG130" s="90"/>
      <c r="AH130" s="90">
        <v>1</v>
      </c>
      <c r="AI130" s="83"/>
      <c r="AJ130" s="90">
        <v>1</v>
      </c>
      <c r="AK130" s="244">
        <f t="shared" si="10"/>
        <v>1</v>
      </c>
    </row>
    <row r="131" spans="1:72" ht="51.75" customHeight="1" x14ac:dyDescent="0.25">
      <c r="A131" s="59">
        <v>8216743889</v>
      </c>
      <c r="B131" s="29">
        <f t="shared" si="6"/>
        <v>119</v>
      </c>
      <c r="C131" s="38" t="s">
        <v>59</v>
      </c>
      <c r="D131" s="38" t="s">
        <v>62</v>
      </c>
      <c r="E131" s="38" t="s">
        <v>158</v>
      </c>
      <c r="F131" s="38" t="s">
        <v>2</v>
      </c>
      <c r="G131" s="38" t="s">
        <v>65</v>
      </c>
      <c r="H131" s="38" t="s">
        <v>143</v>
      </c>
      <c r="I131" s="38" t="s">
        <v>75</v>
      </c>
      <c r="J131" s="24" t="s">
        <v>159</v>
      </c>
      <c r="K131" s="50" t="s">
        <v>644</v>
      </c>
      <c r="L131" s="24" t="s">
        <v>532</v>
      </c>
      <c r="M131" s="24" t="s">
        <v>791</v>
      </c>
      <c r="N131" s="24" t="s">
        <v>624</v>
      </c>
      <c r="O131" s="54" t="s">
        <v>34</v>
      </c>
      <c r="P131" s="113">
        <v>1</v>
      </c>
      <c r="Q131" s="113">
        <v>1</v>
      </c>
      <c r="R131" s="114">
        <v>1</v>
      </c>
      <c r="S131" s="34">
        <v>1</v>
      </c>
      <c r="T131" s="42">
        <v>1</v>
      </c>
      <c r="U131" s="83">
        <f t="shared" si="9"/>
        <v>1</v>
      </c>
      <c r="V131" s="42">
        <v>1</v>
      </c>
      <c r="W131" s="90">
        <v>1</v>
      </c>
      <c r="X131" s="90">
        <v>1</v>
      </c>
      <c r="Y131" s="90">
        <v>1</v>
      </c>
      <c r="Z131" s="90">
        <v>1</v>
      </c>
      <c r="AA131" s="90">
        <v>1</v>
      </c>
      <c r="AB131" s="90">
        <v>1</v>
      </c>
      <c r="AC131" s="90">
        <v>1</v>
      </c>
      <c r="AD131" s="90">
        <v>1</v>
      </c>
      <c r="AE131" s="90">
        <v>1</v>
      </c>
      <c r="AF131" s="90">
        <v>1</v>
      </c>
      <c r="AG131" s="90">
        <v>1</v>
      </c>
      <c r="AH131" s="90">
        <v>1</v>
      </c>
      <c r="AI131" s="83"/>
      <c r="AJ131" s="90">
        <v>1</v>
      </c>
      <c r="AK131" s="244">
        <f t="shared" si="10"/>
        <v>1</v>
      </c>
    </row>
    <row r="132" spans="1:72" ht="51.75" customHeight="1" x14ac:dyDescent="0.25">
      <c r="A132" s="59">
        <v>8216743888</v>
      </c>
      <c r="B132" s="29">
        <f t="shared" si="6"/>
        <v>120</v>
      </c>
      <c r="C132" s="38" t="s">
        <v>59</v>
      </c>
      <c r="D132" s="38" t="s">
        <v>62</v>
      </c>
      <c r="E132" s="38" t="s">
        <v>158</v>
      </c>
      <c r="F132" s="38" t="s">
        <v>2</v>
      </c>
      <c r="G132" s="38" t="s">
        <v>65</v>
      </c>
      <c r="H132" s="38" t="s">
        <v>143</v>
      </c>
      <c r="I132" s="38" t="s">
        <v>75</v>
      </c>
      <c r="J132" s="24" t="s">
        <v>159</v>
      </c>
      <c r="K132" s="50" t="s">
        <v>645</v>
      </c>
      <c r="L132" s="24" t="s">
        <v>533</v>
      </c>
      <c r="M132" s="24" t="s">
        <v>791</v>
      </c>
      <c r="N132" s="24" t="s">
        <v>624</v>
      </c>
      <c r="O132" s="54" t="s">
        <v>34</v>
      </c>
      <c r="P132" s="113">
        <v>1</v>
      </c>
      <c r="Q132" s="113">
        <v>1</v>
      </c>
      <c r="R132" s="114">
        <v>1</v>
      </c>
      <c r="S132" s="34">
        <v>1</v>
      </c>
      <c r="T132" s="42">
        <v>1</v>
      </c>
      <c r="U132" s="83">
        <f t="shared" si="9"/>
        <v>1</v>
      </c>
      <c r="V132" s="42">
        <v>1</v>
      </c>
      <c r="W132" s="90">
        <v>0</v>
      </c>
      <c r="X132" s="90">
        <v>0</v>
      </c>
      <c r="Y132" s="90">
        <v>0</v>
      </c>
      <c r="Z132" s="90">
        <v>0</v>
      </c>
      <c r="AA132" s="90">
        <v>0</v>
      </c>
      <c r="AB132" s="90">
        <v>0</v>
      </c>
      <c r="AC132" s="90">
        <v>0</v>
      </c>
      <c r="AD132" s="90">
        <v>0</v>
      </c>
      <c r="AE132" s="90">
        <v>0</v>
      </c>
      <c r="AF132" s="90">
        <v>0</v>
      </c>
      <c r="AG132" s="90">
        <v>1</v>
      </c>
      <c r="AH132" s="90">
        <v>1</v>
      </c>
      <c r="AI132" s="83"/>
      <c r="AJ132" s="90">
        <v>1</v>
      </c>
      <c r="AK132" s="244">
        <f t="shared" si="10"/>
        <v>1</v>
      </c>
    </row>
    <row r="133" spans="1:72" s="58" customFormat="1" ht="94.5" customHeight="1" x14ac:dyDescent="0.25">
      <c r="A133" s="59">
        <v>8216908918</v>
      </c>
      <c r="B133" s="56">
        <f t="shared" si="6"/>
        <v>121</v>
      </c>
      <c r="C133" s="57" t="s">
        <v>59</v>
      </c>
      <c r="D133" s="38" t="s">
        <v>62</v>
      </c>
      <c r="E133" s="38" t="s">
        <v>158</v>
      </c>
      <c r="F133" s="38" t="s">
        <v>2</v>
      </c>
      <c r="G133" s="38" t="s">
        <v>65</v>
      </c>
      <c r="H133" s="38" t="s">
        <v>143</v>
      </c>
      <c r="I133" s="38" t="s">
        <v>75</v>
      </c>
      <c r="J133" s="38" t="s">
        <v>159</v>
      </c>
      <c r="K133" s="50" t="s">
        <v>646</v>
      </c>
      <c r="L133" s="24" t="s">
        <v>534</v>
      </c>
      <c r="M133" s="24" t="s">
        <v>791</v>
      </c>
      <c r="N133" s="24" t="s">
        <v>624</v>
      </c>
      <c r="O133" s="54" t="s">
        <v>34</v>
      </c>
      <c r="P133" s="113">
        <v>1</v>
      </c>
      <c r="Q133" s="113">
        <v>1</v>
      </c>
      <c r="R133" s="114">
        <v>1</v>
      </c>
      <c r="S133" s="34" t="s">
        <v>603</v>
      </c>
      <c r="T133" s="34" t="s">
        <v>603</v>
      </c>
      <c r="U133" s="83"/>
      <c r="V133" s="42" t="s">
        <v>947</v>
      </c>
      <c r="W133" s="34" t="s">
        <v>603</v>
      </c>
      <c r="X133" s="34"/>
      <c r="Y133" s="34" t="s">
        <v>774</v>
      </c>
      <c r="Z133" s="34" t="s">
        <v>774</v>
      </c>
      <c r="AA133" s="34"/>
      <c r="AB133" s="34" t="s">
        <v>774</v>
      </c>
      <c r="AC133" s="34"/>
      <c r="AD133" s="34" t="s">
        <v>947</v>
      </c>
      <c r="AE133" s="34" t="s">
        <v>947</v>
      </c>
      <c r="AF133" s="34" t="s">
        <v>947</v>
      </c>
      <c r="AG133" s="34" t="s">
        <v>947</v>
      </c>
      <c r="AH133" s="83" t="s">
        <v>774</v>
      </c>
      <c r="AI133" s="83"/>
      <c r="AJ133" s="83" t="s">
        <v>774</v>
      </c>
      <c r="AK133" s="244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</row>
    <row r="134" spans="1:72" ht="154.5" customHeight="1" x14ac:dyDescent="0.25">
      <c r="A134" s="59">
        <v>8600859339</v>
      </c>
      <c r="B134" s="29">
        <f t="shared" si="6"/>
        <v>122</v>
      </c>
      <c r="C134" s="38" t="s">
        <v>59</v>
      </c>
      <c r="D134" s="38" t="s">
        <v>62</v>
      </c>
      <c r="E134" s="38" t="s">
        <v>166</v>
      </c>
      <c r="F134" s="38" t="s">
        <v>3</v>
      </c>
      <c r="G134" s="38" t="s">
        <v>65</v>
      </c>
      <c r="H134" s="38" t="s">
        <v>143</v>
      </c>
      <c r="I134" s="38" t="s">
        <v>75</v>
      </c>
      <c r="J134" s="24" t="s">
        <v>164</v>
      </c>
      <c r="K134" s="50" t="s">
        <v>648</v>
      </c>
      <c r="L134" s="24" t="s">
        <v>535</v>
      </c>
      <c r="M134" s="24" t="s">
        <v>792</v>
      </c>
      <c r="N134" s="24" t="s">
        <v>624</v>
      </c>
      <c r="O134" s="54" t="s">
        <v>34</v>
      </c>
      <c r="P134" s="113">
        <v>95</v>
      </c>
      <c r="Q134" s="113">
        <v>95</v>
      </c>
      <c r="R134" s="114">
        <v>1</v>
      </c>
      <c r="S134" s="36">
        <v>95</v>
      </c>
      <c r="T134" s="42">
        <v>100</v>
      </c>
      <c r="U134" s="83">
        <f>T134/S134</f>
        <v>1.0526315789473684</v>
      </c>
      <c r="V134" s="42">
        <v>95</v>
      </c>
      <c r="W134" s="94">
        <v>95</v>
      </c>
      <c r="X134" s="94">
        <v>95</v>
      </c>
      <c r="Y134" s="94">
        <v>95</v>
      </c>
      <c r="Z134" s="94">
        <v>95</v>
      </c>
      <c r="AA134" s="94">
        <v>95</v>
      </c>
      <c r="AB134" s="94">
        <v>95</v>
      </c>
      <c r="AC134" s="94">
        <v>95</v>
      </c>
      <c r="AD134" s="94">
        <v>95</v>
      </c>
      <c r="AE134" s="94">
        <v>95</v>
      </c>
      <c r="AF134" s="94">
        <v>95</v>
      </c>
      <c r="AG134" s="94">
        <v>95</v>
      </c>
      <c r="AH134" s="177">
        <v>95</v>
      </c>
      <c r="AI134" s="83"/>
      <c r="AJ134" s="177">
        <v>95</v>
      </c>
      <c r="AK134" s="244">
        <f t="shared" si="10"/>
        <v>1</v>
      </c>
    </row>
    <row r="135" spans="1:72" ht="118.5" customHeight="1" x14ac:dyDescent="0.25">
      <c r="A135" s="59">
        <v>8600859363</v>
      </c>
      <c r="B135" s="29">
        <f t="shared" si="6"/>
        <v>123</v>
      </c>
      <c r="C135" s="38" t="s">
        <v>59</v>
      </c>
      <c r="D135" s="38" t="s">
        <v>62</v>
      </c>
      <c r="E135" s="38" t="s">
        <v>166</v>
      </c>
      <c r="F135" s="38" t="s">
        <v>3</v>
      </c>
      <c r="G135" s="38" t="s">
        <v>65</v>
      </c>
      <c r="H135" s="38" t="s">
        <v>143</v>
      </c>
      <c r="I135" s="38" t="s">
        <v>75</v>
      </c>
      <c r="J135" s="24" t="s">
        <v>164</v>
      </c>
      <c r="K135" s="50" t="s">
        <v>649</v>
      </c>
      <c r="L135" s="24" t="s">
        <v>536</v>
      </c>
      <c r="M135" s="24" t="s">
        <v>792</v>
      </c>
      <c r="N135" s="24" t="s">
        <v>624</v>
      </c>
      <c r="O135" s="54" t="s">
        <v>34</v>
      </c>
      <c r="P135" s="113">
        <v>95</v>
      </c>
      <c r="Q135" s="113">
        <v>95</v>
      </c>
      <c r="R135" s="114">
        <v>1</v>
      </c>
      <c r="S135" s="36">
        <v>95</v>
      </c>
      <c r="T135" s="42">
        <v>95</v>
      </c>
      <c r="U135" s="83">
        <f>T135/S135</f>
        <v>1</v>
      </c>
      <c r="V135" s="42">
        <v>95</v>
      </c>
      <c r="W135" s="94">
        <v>95</v>
      </c>
      <c r="X135" s="94">
        <v>95</v>
      </c>
      <c r="Y135" s="94">
        <v>95</v>
      </c>
      <c r="Z135" s="94">
        <v>92</v>
      </c>
      <c r="AA135" s="94">
        <v>95</v>
      </c>
      <c r="AB135" s="94">
        <v>95</v>
      </c>
      <c r="AC135" s="94">
        <v>95</v>
      </c>
      <c r="AD135" s="94">
        <v>95</v>
      </c>
      <c r="AE135" s="94">
        <v>95</v>
      </c>
      <c r="AF135" s="94">
        <v>95</v>
      </c>
      <c r="AG135" s="94">
        <v>95.5</v>
      </c>
      <c r="AH135" s="177">
        <v>95</v>
      </c>
      <c r="AI135" s="83"/>
      <c r="AJ135" s="177">
        <v>95</v>
      </c>
      <c r="AK135" s="244">
        <f t="shared" si="10"/>
        <v>1</v>
      </c>
    </row>
    <row r="136" spans="1:72" ht="51.75" customHeight="1" x14ac:dyDescent="0.25">
      <c r="A136" s="59">
        <v>8216863513</v>
      </c>
      <c r="B136" s="29">
        <f t="shared" si="6"/>
        <v>124</v>
      </c>
      <c r="C136" s="38" t="s">
        <v>59</v>
      </c>
      <c r="D136" s="38" t="s">
        <v>62</v>
      </c>
      <c r="E136" s="38" t="s">
        <v>166</v>
      </c>
      <c r="F136" s="38" t="s">
        <v>3</v>
      </c>
      <c r="G136" s="38" t="s">
        <v>65</v>
      </c>
      <c r="H136" s="38" t="s">
        <v>143</v>
      </c>
      <c r="I136" s="38" t="s">
        <v>82</v>
      </c>
      <c r="J136" s="24" t="s">
        <v>168</v>
      </c>
      <c r="K136" s="50" t="s">
        <v>650</v>
      </c>
      <c r="L136" s="24" t="s">
        <v>903</v>
      </c>
      <c r="M136" s="24" t="s">
        <v>822</v>
      </c>
      <c r="N136" s="24" t="s">
        <v>624</v>
      </c>
      <c r="O136" s="54" t="s">
        <v>30</v>
      </c>
      <c r="P136" s="117">
        <v>7.0999999999999994E-2</v>
      </c>
      <c r="Q136" s="117">
        <v>3.5999999999999997E-2</v>
      </c>
      <c r="R136" s="118">
        <v>0.50704225352112675</v>
      </c>
      <c r="S136" s="119">
        <v>9.8000000000000004E-2</v>
      </c>
      <c r="T136" s="111">
        <v>6.6000000000000003E-2</v>
      </c>
      <c r="U136" s="120">
        <f>T136/S136</f>
        <v>0.67346938775510201</v>
      </c>
      <c r="V136" s="42">
        <v>0.126</v>
      </c>
      <c r="W136" s="94">
        <v>6.6000000000000003E-2</v>
      </c>
      <c r="X136" s="94">
        <v>7.0000000000000007E-2</v>
      </c>
      <c r="Y136" s="152">
        <v>7.9000000000000001E-2</v>
      </c>
      <c r="Z136" s="152">
        <v>7.9000000000000001E-2</v>
      </c>
      <c r="AA136" s="152">
        <v>8.5999999999999993E-2</v>
      </c>
      <c r="AB136" s="152">
        <v>8.5999999999999993E-2</v>
      </c>
      <c r="AC136" s="152">
        <v>9.0999999999999998E-2</v>
      </c>
      <c r="AD136" s="152">
        <v>9.0999999999999998E-2</v>
      </c>
      <c r="AE136" s="152">
        <v>9.0999999999999998E-2</v>
      </c>
      <c r="AF136" s="152">
        <v>0.109</v>
      </c>
      <c r="AG136" s="152">
        <v>0.11899999999999999</v>
      </c>
      <c r="AH136" s="96">
        <v>0.126</v>
      </c>
      <c r="AI136" s="83"/>
      <c r="AJ136" s="96">
        <v>0.126</v>
      </c>
      <c r="AK136" s="244">
        <f t="shared" si="10"/>
        <v>1</v>
      </c>
    </row>
    <row r="137" spans="1:72" ht="51.75" customHeight="1" x14ac:dyDescent="0.25">
      <c r="A137" s="59">
        <v>8216863514</v>
      </c>
      <c r="B137" s="29">
        <f t="shared" si="6"/>
        <v>125</v>
      </c>
      <c r="C137" s="38" t="s">
        <v>59</v>
      </c>
      <c r="D137" s="38" t="s">
        <v>62</v>
      </c>
      <c r="E137" s="38" t="s">
        <v>166</v>
      </c>
      <c r="F137" s="38" t="s">
        <v>3</v>
      </c>
      <c r="G137" s="38" t="s">
        <v>65</v>
      </c>
      <c r="H137" s="38" t="s">
        <v>143</v>
      </c>
      <c r="I137" s="38" t="s">
        <v>82</v>
      </c>
      <c r="J137" s="24" t="s">
        <v>168</v>
      </c>
      <c r="K137" s="50" t="s">
        <v>651</v>
      </c>
      <c r="L137" s="24" t="s">
        <v>537</v>
      </c>
      <c r="M137" s="24" t="s">
        <v>822</v>
      </c>
      <c r="N137" s="24" t="s">
        <v>624</v>
      </c>
      <c r="O137" s="54" t="s">
        <v>34</v>
      </c>
      <c r="P137" s="113">
        <v>8.5</v>
      </c>
      <c r="Q137" s="113">
        <v>9.1999999999999993</v>
      </c>
      <c r="R137" s="114">
        <v>1.0823529411764705</v>
      </c>
      <c r="S137" s="36">
        <v>11.3</v>
      </c>
      <c r="T137" s="93">
        <v>11.3</v>
      </c>
      <c r="U137" s="83">
        <f>T137/S137</f>
        <v>1</v>
      </c>
      <c r="V137" s="42">
        <v>14.1</v>
      </c>
      <c r="W137" s="94">
        <v>11.3</v>
      </c>
      <c r="X137" s="94">
        <v>11.3</v>
      </c>
      <c r="Y137" s="94">
        <v>11.3</v>
      </c>
      <c r="Z137" s="94">
        <v>11.3</v>
      </c>
      <c r="AA137" s="94">
        <v>11.3</v>
      </c>
      <c r="AB137" s="94">
        <v>11.3</v>
      </c>
      <c r="AC137" s="94">
        <v>11.3</v>
      </c>
      <c r="AD137" s="94">
        <v>11.3</v>
      </c>
      <c r="AE137" s="94">
        <v>11.3</v>
      </c>
      <c r="AF137" s="94">
        <v>11.3</v>
      </c>
      <c r="AG137" s="94">
        <v>11.3</v>
      </c>
      <c r="AH137" s="96">
        <v>14.297000000000001</v>
      </c>
      <c r="AI137" s="83"/>
      <c r="AJ137" s="96">
        <v>14.297000000000001</v>
      </c>
      <c r="AK137" s="244">
        <f t="shared" si="10"/>
        <v>1.0139716312056739</v>
      </c>
    </row>
    <row r="138" spans="1:72" s="58" customFormat="1" ht="51.75" customHeight="1" x14ac:dyDescent="0.25">
      <c r="A138" s="59">
        <v>8600859328</v>
      </c>
      <c r="B138" s="56">
        <f t="shared" si="6"/>
        <v>126</v>
      </c>
      <c r="C138" s="57" t="s">
        <v>59</v>
      </c>
      <c r="D138" s="38" t="s">
        <v>62</v>
      </c>
      <c r="E138" s="38" t="s">
        <v>166</v>
      </c>
      <c r="F138" s="38" t="s">
        <v>3</v>
      </c>
      <c r="G138" s="38" t="s">
        <v>65</v>
      </c>
      <c r="H138" s="38" t="s">
        <v>143</v>
      </c>
      <c r="I138" s="38" t="s">
        <v>82</v>
      </c>
      <c r="J138" s="24" t="s">
        <v>168</v>
      </c>
      <c r="K138" s="50"/>
      <c r="L138" s="24" t="s">
        <v>538</v>
      </c>
      <c r="M138" s="24" t="s">
        <v>791</v>
      </c>
      <c r="N138" s="24" t="s">
        <v>624</v>
      </c>
      <c r="O138" s="54" t="s">
        <v>34</v>
      </c>
      <c r="P138" s="113">
        <v>1</v>
      </c>
      <c r="Q138" s="113">
        <v>1</v>
      </c>
      <c r="R138" s="114">
        <v>1</v>
      </c>
      <c r="S138" s="36" t="s">
        <v>596</v>
      </c>
      <c r="T138" s="87" t="s">
        <v>596</v>
      </c>
      <c r="U138" s="83"/>
      <c r="V138" s="42" t="s">
        <v>947</v>
      </c>
      <c r="W138" s="87" t="s">
        <v>596</v>
      </c>
      <c r="X138" s="87"/>
      <c r="Y138" s="87" t="s">
        <v>774</v>
      </c>
      <c r="Z138" s="87" t="s">
        <v>774</v>
      </c>
      <c r="AA138" s="87"/>
      <c r="AB138" s="87" t="s">
        <v>774</v>
      </c>
      <c r="AC138" s="87"/>
      <c r="AD138" s="93" t="s">
        <v>947</v>
      </c>
      <c r="AE138" s="93" t="s">
        <v>947</v>
      </c>
      <c r="AF138" s="93" t="s">
        <v>947</v>
      </c>
      <c r="AG138" s="93" t="s">
        <v>947</v>
      </c>
      <c r="AH138" s="177" t="s">
        <v>774</v>
      </c>
      <c r="AI138" s="83"/>
      <c r="AJ138" s="177" t="s">
        <v>774</v>
      </c>
      <c r="AK138" s="244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</row>
    <row r="139" spans="1:72" ht="51.75" customHeight="1" x14ac:dyDescent="0.25">
      <c r="A139" s="59">
        <v>8216805607</v>
      </c>
      <c r="B139" s="29">
        <f t="shared" si="6"/>
        <v>127</v>
      </c>
      <c r="C139" s="38" t="s">
        <v>59</v>
      </c>
      <c r="D139" s="38" t="s">
        <v>62</v>
      </c>
      <c r="E139" s="38" t="s">
        <v>166</v>
      </c>
      <c r="F139" s="38" t="s">
        <v>3</v>
      </c>
      <c r="G139" s="38" t="s">
        <v>65</v>
      </c>
      <c r="H139" s="38" t="s">
        <v>143</v>
      </c>
      <c r="I139" s="38" t="s">
        <v>82</v>
      </c>
      <c r="J139" s="24" t="s">
        <v>172</v>
      </c>
      <c r="K139" s="50" t="s">
        <v>653</v>
      </c>
      <c r="L139" s="24" t="s">
        <v>904</v>
      </c>
      <c r="M139" s="24" t="s">
        <v>792</v>
      </c>
      <c r="N139" s="24" t="s">
        <v>624</v>
      </c>
      <c r="O139" s="54" t="s">
        <v>30</v>
      </c>
      <c r="P139" s="117">
        <v>70</v>
      </c>
      <c r="Q139" s="117">
        <v>61.42</v>
      </c>
      <c r="R139" s="118">
        <v>0.87742857142857145</v>
      </c>
      <c r="S139" s="119">
        <v>73</v>
      </c>
      <c r="T139" s="119">
        <v>70.430000000000007</v>
      </c>
      <c r="U139" s="120">
        <f t="shared" ref="U139:U146" si="11">T139/S139</f>
        <v>0.96479452054794534</v>
      </c>
      <c r="V139" s="42">
        <v>75</v>
      </c>
      <c r="W139" s="94">
        <v>73</v>
      </c>
      <c r="X139" s="94">
        <v>16.68</v>
      </c>
      <c r="Y139" s="94">
        <v>73</v>
      </c>
      <c r="Z139" s="94">
        <v>42.21</v>
      </c>
      <c r="AA139" s="94">
        <v>50.6</v>
      </c>
      <c r="AB139" s="94">
        <v>52.15</v>
      </c>
      <c r="AC139" s="94">
        <v>52.8</v>
      </c>
      <c r="AD139" s="94">
        <v>52.8</v>
      </c>
      <c r="AE139" s="94">
        <v>56.86</v>
      </c>
      <c r="AF139" s="94">
        <v>62.3</v>
      </c>
      <c r="AG139" s="94">
        <v>72.02</v>
      </c>
      <c r="AH139" s="177">
        <v>75</v>
      </c>
      <c r="AI139" s="83"/>
      <c r="AJ139" s="177">
        <v>75</v>
      </c>
      <c r="AK139" s="244">
        <f t="shared" si="10"/>
        <v>1</v>
      </c>
    </row>
    <row r="140" spans="1:72" ht="73.5" customHeight="1" x14ac:dyDescent="0.25">
      <c r="A140" s="59">
        <v>8600859393</v>
      </c>
      <c r="B140" s="29">
        <f t="shared" si="6"/>
        <v>128</v>
      </c>
      <c r="C140" s="38" t="s">
        <v>59</v>
      </c>
      <c r="D140" s="38" t="s">
        <v>62</v>
      </c>
      <c r="E140" s="38" t="s">
        <v>166</v>
      </c>
      <c r="F140" s="38" t="s">
        <v>3</v>
      </c>
      <c r="G140" s="38" t="s">
        <v>65</v>
      </c>
      <c r="H140" s="38" t="s">
        <v>143</v>
      </c>
      <c r="I140" s="38" t="s">
        <v>82</v>
      </c>
      <c r="J140" s="24" t="s">
        <v>172</v>
      </c>
      <c r="K140" s="50" t="s">
        <v>652</v>
      </c>
      <c r="L140" s="24" t="s">
        <v>539</v>
      </c>
      <c r="M140" s="24" t="s">
        <v>792</v>
      </c>
      <c r="N140" s="24" t="s">
        <v>624</v>
      </c>
      <c r="O140" s="54" t="s">
        <v>34</v>
      </c>
      <c r="P140" s="113">
        <v>83.25</v>
      </c>
      <c r="Q140" s="113">
        <v>70.7</v>
      </c>
      <c r="R140" s="114">
        <v>0.84924924924924927</v>
      </c>
      <c r="S140" s="36">
        <v>85</v>
      </c>
      <c r="T140" s="36">
        <v>85</v>
      </c>
      <c r="U140" s="83">
        <f t="shared" si="11"/>
        <v>1</v>
      </c>
      <c r="V140" s="42">
        <v>90</v>
      </c>
      <c r="W140" s="94">
        <v>1.8</v>
      </c>
      <c r="X140" s="94">
        <v>8.1999999999999993</v>
      </c>
      <c r="Y140" s="94">
        <v>21.7</v>
      </c>
      <c r="Z140" s="94">
        <v>32</v>
      </c>
      <c r="AA140" s="94">
        <v>44</v>
      </c>
      <c r="AB140" s="94">
        <v>49.5</v>
      </c>
      <c r="AC140" s="94">
        <v>52.4</v>
      </c>
      <c r="AD140" s="94">
        <v>52.4</v>
      </c>
      <c r="AE140" s="94">
        <v>60.3</v>
      </c>
      <c r="AF140" s="94">
        <v>64.5</v>
      </c>
      <c r="AG140" s="94">
        <v>73.2</v>
      </c>
      <c r="AH140" s="177">
        <v>80.2</v>
      </c>
      <c r="AI140" s="83"/>
      <c r="AJ140" s="177">
        <v>80.2</v>
      </c>
      <c r="AK140" s="244">
        <f t="shared" si="10"/>
        <v>0.89111111111111119</v>
      </c>
    </row>
    <row r="141" spans="1:72" ht="65.25" customHeight="1" x14ac:dyDescent="0.25">
      <c r="A141" s="59">
        <v>8216725568</v>
      </c>
      <c r="B141" s="29">
        <f t="shared" si="6"/>
        <v>129</v>
      </c>
      <c r="C141" s="38" t="s">
        <v>59</v>
      </c>
      <c r="D141" s="38" t="s">
        <v>62</v>
      </c>
      <c r="E141" s="38" t="s">
        <v>178</v>
      </c>
      <c r="F141" s="38" t="s">
        <v>179</v>
      </c>
      <c r="G141" s="38" t="s">
        <v>345</v>
      </c>
      <c r="H141" s="38" t="s">
        <v>143</v>
      </c>
      <c r="I141" s="38" t="s">
        <v>75</v>
      </c>
      <c r="J141" s="24" t="s">
        <v>180</v>
      </c>
      <c r="K141" s="50" t="s">
        <v>654</v>
      </c>
      <c r="L141" s="24" t="s">
        <v>540</v>
      </c>
      <c r="M141" s="24" t="s">
        <v>822</v>
      </c>
      <c r="N141" s="24" t="s">
        <v>624</v>
      </c>
      <c r="O141" s="54" t="s">
        <v>34</v>
      </c>
      <c r="P141" s="113" t="s">
        <v>970</v>
      </c>
      <c r="Q141" s="113" t="s">
        <v>970</v>
      </c>
      <c r="R141" s="114" t="s">
        <v>774</v>
      </c>
      <c r="S141" s="36">
        <v>1.62</v>
      </c>
      <c r="T141" s="42">
        <v>1.2589999999999999</v>
      </c>
      <c r="U141" s="83">
        <f t="shared" si="11"/>
        <v>0.77716049382716035</v>
      </c>
      <c r="V141" s="42">
        <v>1.7230000000000001</v>
      </c>
      <c r="W141" s="95">
        <v>1.4450000000000001</v>
      </c>
      <c r="X141" s="95">
        <v>1.278</v>
      </c>
      <c r="Y141" s="95">
        <v>1.4279999999999999</v>
      </c>
      <c r="Z141" s="95">
        <v>1.452</v>
      </c>
      <c r="AA141" s="95">
        <v>1.4279999999999999</v>
      </c>
      <c r="AB141" s="95">
        <v>1.4650000000000001</v>
      </c>
      <c r="AC141" s="95">
        <v>1.466</v>
      </c>
      <c r="AD141" s="95">
        <v>1.466</v>
      </c>
      <c r="AE141" s="96">
        <v>1.5820000000000001</v>
      </c>
      <c r="AF141" s="96">
        <v>1.5309999999999999</v>
      </c>
      <c r="AG141" s="96">
        <v>1.5389999999999999</v>
      </c>
      <c r="AH141" s="96">
        <v>1.5189999999999999</v>
      </c>
      <c r="AI141" s="83"/>
      <c r="AJ141" s="96">
        <v>1.5189999999999999</v>
      </c>
      <c r="AK141" s="244">
        <f t="shared" si="10"/>
        <v>0.88160185722576889</v>
      </c>
    </row>
    <row r="142" spans="1:72" ht="78" customHeight="1" x14ac:dyDescent="0.25">
      <c r="A142" s="59">
        <v>8444087601</v>
      </c>
      <c r="B142" s="29">
        <f t="shared" si="6"/>
        <v>130</v>
      </c>
      <c r="C142" s="38" t="s">
        <v>59</v>
      </c>
      <c r="D142" s="38" t="s">
        <v>62</v>
      </c>
      <c r="E142" s="38" t="s">
        <v>178</v>
      </c>
      <c r="F142" s="38" t="s">
        <v>179</v>
      </c>
      <c r="G142" s="38" t="s">
        <v>65</v>
      </c>
      <c r="H142" s="38" t="s">
        <v>143</v>
      </c>
      <c r="I142" s="38" t="s">
        <v>75</v>
      </c>
      <c r="J142" s="24" t="s">
        <v>180</v>
      </c>
      <c r="K142" s="50" t="s">
        <v>655</v>
      </c>
      <c r="L142" s="24" t="s">
        <v>541</v>
      </c>
      <c r="M142" s="24" t="s">
        <v>822</v>
      </c>
      <c r="N142" s="24" t="s">
        <v>624</v>
      </c>
      <c r="O142" s="54" t="s">
        <v>34</v>
      </c>
      <c r="P142" s="113">
        <v>3.2549999999999999</v>
      </c>
      <c r="Q142" s="113">
        <v>3.2669999999999999</v>
      </c>
      <c r="R142" s="114">
        <v>1.0036866359447005</v>
      </c>
      <c r="S142" s="36">
        <v>3.403</v>
      </c>
      <c r="T142" s="42">
        <v>3.4350000000000001</v>
      </c>
      <c r="U142" s="83">
        <f t="shared" si="11"/>
        <v>1.0094034675286512</v>
      </c>
      <c r="V142" s="42">
        <v>3.5110000000000001</v>
      </c>
      <c r="W142" s="95">
        <v>3.5209999999999999</v>
      </c>
      <c r="X142" s="95">
        <v>3.44</v>
      </c>
      <c r="Y142" s="95">
        <v>3.2349999999999999</v>
      </c>
      <c r="Z142" s="95">
        <v>3.4220000000000002</v>
      </c>
      <c r="AA142" s="95">
        <v>3.4220000000000002</v>
      </c>
      <c r="AB142" s="95">
        <v>3.4529999999999998</v>
      </c>
      <c r="AC142" s="95">
        <v>3.5680000000000001</v>
      </c>
      <c r="AD142" s="95">
        <v>3.5680000000000001</v>
      </c>
      <c r="AE142" s="96">
        <v>3.5569999999999999</v>
      </c>
      <c r="AF142" s="96">
        <v>3.5550000000000002</v>
      </c>
      <c r="AG142" s="96">
        <v>3.6509999999999998</v>
      </c>
      <c r="AH142" s="96">
        <v>3.6110000000000002</v>
      </c>
      <c r="AI142" s="83"/>
      <c r="AJ142" s="96">
        <v>3.6110000000000002</v>
      </c>
      <c r="AK142" s="244">
        <f t="shared" si="10"/>
        <v>1.0284819139846197</v>
      </c>
    </row>
    <row r="143" spans="1:72" ht="51.75" customHeight="1" x14ac:dyDescent="0.25">
      <c r="A143" s="59">
        <v>8216725567</v>
      </c>
      <c r="B143" s="29">
        <f t="shared" si="6"/>
        <v>131</v>
      </c>
      <c r="C143" s="38" t="s">
        <v>59</v>
      </c>
      <c r="D143" s="38" t="s">
        <v>62</v>
      </c>
      <c r="E143" s="38" t="s">
        <v>178</v>
      </c>
      <c r="F143" s="38" t="s">
        <v>179</v>
      </c>
      <c r="G143" s="38" t="s">
        <v>65</v>
      </c>
      <c r="H143" s="38" t="s">
        <v>143</v>
      </c>
      <c r="I143" s="38" t="s">
        <v>82</v>
      </c>
      <c r="J143" s="24" t="s">
        <v>187</v>
      </c>
      <c r="K143" s="50" t="s">
        <v>656</v>
      </c>
      <c r="L143" s="24" t="s">
        <v>542</v>
      </c>
      <c r="M143" s="24" t="s">
        <v>822</v>
      </c>
      <c r="N143" s="24" t="s">
        <v>624</v>
      </c>
      <c r="O143" s="54" t="s">
        <v>34</v>
      </c>
      <c r="P143" s="113" t="s">
        <v>970</v>
      </c>
      <c r="Q143" s="113" t="s">
        <v>970</v>
      </c>
      <c r="R143" s="114" t="s">
        <v>774</v>
      </c>
      <c r="S143" s="36">
        <v>2.5030000000000001</v>
      </c>
      <c r="T143" s="42">
        <v>2.5030000000000001</v>
      </c>
      <c r="U143" s="83">
        <f t="shared" si="11"/>
        <v>1</v>
      </c>
      <c r="V143" s="42" t="s">
        <v>890</v>
      </c>
      <c r="W143" s="95" t="s">
        <v>890</v>
      </c>
      <c r="X143" s="95"/>
      <c r="Y143" s="95" t="s">
        <v>774</v>
      </c>
      <c r="Z143" s="95" t="s">
        <v>774</v>
      </c>
      <c r="AA143" s="95"/>
      <c r="AB143" s="93" t="s">
        <v>890</v>
      </c>
      <c r="AC143" s="93" t="s">
        <v>890</v>
      </c>
      <c r="AD143" s="93" t="s">
        <v>890</v>
      </c>
      <c r="AE143" s="243" t="s">
        <v>890</v>
      </c>
      <c r="AF143" s="243" t="s">
        <v>890</v>
      </c>
      <c r="AG143" s="93" t="s">
        <v>890</v>
      </c>
      <c r="AH143" s="96" t="s">
        <v>774</v>
      </c>
      <c r="AI143" s="83"/>
      <c r="AJ143" s="96" t="s">
        <v>774</v>
      </c>
      <c r="AK143" s="244" t="s">
        <v>890</v>
      </c>
    </row>
    <row r="144" spans="1:72" ht="51.75" customHeight="1" x14ac:dyDescent="0.25">
      <c r="A144" s="59">
        <v>8216725566</v>
      </c>
      <c r="B144" s="29">
        <f t="shared" ref="B144:B211" si="12">B143+1</f>
        <v>132</v>
      </c>
      <c r="C144" s="38" t="s">
        <v>59</v>
      </c>
      <c r="D144" s="38" t="s">
        <v>62</v>
      </c>
      <c r="E144" s="38" t="s">
        <v>178</v>
      </c>
      <c r="F144" s="38" t="s">
        <v>179</v>
      </c>
      <c r="G144" s="38" t="s">
        <v>65</v>
      </c>
      <c r="H144" s="38" t="s">
        <v>143</v>
      </c>
      <c r="I144" s="38" t="s">
        <v>82</v>
      </c>
      <c r="J144" s="24" t="s">
        <v>187</v>
      </c>
      <c r="K144" s="50" t="s">
        <v>657</v>
      </c>
      <c r="L144" s="24" t="s">
        <v>191</v>
      </c>
      <c r="M144" s="24" t="s">
        <v>822</v>
      </c>
      <c r="N144" s="24" t="s">
        <v>624</v>
      </c>
      <c r="O144" s="54" t="s">
        <v>34</v>
      </c>
      <c r="P144" s="113">
        <v>3.8730000000000002</v>
      </c>
      <c r="Q144" s="113">
        <v>4.0750000000000002</v>
      </c>
      <c r="R144" s="114">
        <v>1.0521559514588175</v>
      </c>
      <c r="S144" s="36">
        <v>4.319</v>
      </c>
      <c r="T144" s="42">
        <v>4.2549999999999999</v>
      </c>
      <c r="U144" s="83">
        <f t="shared" si="11"/>
        <v>0.9851817550358879</v>
      </c>
      <c r="V144" s="42">
        <v>4.7640000000000002</v>
      </c>
      <c r="W144" s="95">
        <v>4.3220000000000001</v>
      </c>
      <c r="X144" s="95">
        <v>4.3179999999999996</v>
      </c>
      <c r="Y144" s="95">
        <v>4.3600000000000003</v>
      </c>
      <c r="Z144" s="95">
        <v>4.3600000000000003</v>
      </c>
      <c r="AA144" s="95">
        <v>4.3600000000000003</v>
      </c>
      <c r="AB144" s="95">
        <v>4.7640000000000002</v>
      </c>
      <c r="AC144" s="95">
        <v>4.3899999999999997</v>
      </c>
      <c r="AD144" s="95">
        <v>4.43</v>
      </c>
      <c r="AE144" s="96">
        <v>4.4710000000000001</v>
      </c>
      <c r="AF144" s="96">
        <v>4.5309999999999997</v>
      </c>
      <c r="AG144" s="96">
        <v>4.6100000000000003</v>
      </c>
      <c r="AH144" s="96">
        <v>4.7640000000000002</v>
      </c>
      <c r="AI144" s="83"/>
      <c r="AJ144" s="96">
        <v>4.7640000000000002</v>
      </c>
      <c r="AK144" s="244">
        <f t="shared" si="10"/>
        <v>1</v>
      </c>
    </row>
    <row r="145" spans="1:72" ht="123.75" customHeight="1" x14ac:dyDescent="0.25">
      <c r="A145" s="59">
        <v>8216798936</v>
      </c>
      <c r="B145" s="29">
        <f t="shared" si="12"/>
        <v>133</v>
      </c>
      <c r="C145" s="38" t="s">
        <v>59</v>
      </c>
      <c r="D145" s="38" t="s">
        <v>62</v>
      </c>
      <c r="E145" s="38" t="s">
        <v>192</v>
      </c>
      <c r="F145" s="38" t="s">
        <v>193</v>
      </c>
      <c r="G145" s="38" t="s">
        <v>65</v>
      </c>
      <c r="H145" s="38" t="s">
        <v>143</v>
      </c>
      <c r="I145" s="38" t="s">
        <v>75</v>
      </c>
      <c r="J145" s="24" t="s">
        <v>194</v>
      </c>
      <c r="K145" s="50" t="s">
        <v>658</v>
      </c>
      <c r="L145" s="24" t="s">
        <v>543</v>
      </c>
      <c r="M145" s="24" t="s">
        <v>792</v>
      </c>
      <c r="N145" s="24" t="s">
        <v>407</v>
      </c>
      <c r="O145" s="54" t="s">
        <v>34</v>
      </c>
      <c r="P145" s="113">
        <v>100</v>
      </c>
      <c r="Q145" s="113">
        <v>84.7</v>
      </c>
      <c r="R145" s="114">
        <v>0.84699999999999998</v>
      </c>
      <c r="S145" s="34">
        <f>100</f>
        <v>100</v>
      </c>
      <c r="T145" s="42">
        <v>100</v>
      </c>
      <c r="U145" s="83">
        <f t="shared" si="11"/>
        <v>1</v>
      </c>
      <c r="V145" s="42">
        <v>100</v>
      </c>
      <c r="W145" s="90" t="s">
        <v>930</v>
      </c>
      <c r="X145" s="90">
        <v>100</v>
      </c>
      <c r="Y145" s="90">
        <v>93</v>
      </c>
      <c r="Z145" s="90">
        <v>93</v>
      </c>
      <c r="AA145" s="90">
        <v>93</v>
      </c>
      <c r="AB145" s="90">
        <v>93</v>
      </c>
      <c r="AC145" s="90">
        <v>97</v>
      </c>
      <c r="AD145" s="90">
        <v>97</v>
      </c>
      <c r="AE145" s="90">
        <v>100</v>
      </c>
      <c r="AF145" s="90">
        <v>100</v>
      </c>
      <c r="AG145" s="90">
        <v>100</v>
      </c>
      <c r="AH145" s="177">
        <v>100</v>
      </c>
      <c r="AI145" s="83"/>
      <c r="AJ145" s="177">
        <v>100</v>
      </c>
      <c r="AK145" s="244">
        <f>AJ145/V145</f>
        <v>1</v>
      </c>
    </row>
    <row r="146" spans="1:72" ht="164.25" customHeight="1" x14ac:dyDescent="0.25">
      <c r="A146" s="59">
        <v>8216798933</v>
      </c>
      <c r="B146" s="29">
        <f t="shared" si="12"/>
        <v>134</v>
      </c>
      <c r="C146" s="38" t="s">
        <v>59</v>
      </c>
      <c r="D146" s="38" t="s">
        <v>62</v>
      </c>
      <c r="E146" s="38" t="s">
        <v>192</v>
      </c>
      <c r="F146" s="38" t="s">
        <v>193</v>
      </c>
      <c r="G146" s="38" t="s">
        <v>65</v>
      </c>
      <c r="H146" s="38" t="s">
        <v>143</v>
      </c>
      <c r="I146" s="38" t="s">
        <v>75</v>
      </c>
      <c r="J146" s="24" t="s">
        <v>194</v>
      </c>
      <c r="K146" s="50" t="s">
        <v>659</v>
      </c>
      <c r="L146" s="24" t="s">
        <v>544</v>
      </c>
      <c r="M146" s="24" t="s">
        <v>791</v>
      </c>
      <c r="N146" s="24" t="s">
        <v>407</v>
      </c>
      <c r="O146" s="54" t="s">
        <v>34</v>
      </c>
      <c r="P146" s="113" t="s">
        <v>970</v>
      </c>
      <c r="Q146" s="113" t="s">
        <v>970</v>
      </c>
      <c r="R146" s="114" t="s">
        <v>774</v>
      </c>
      <c r="S146" s="34">
        <v>1</v>
      </c>
      <c r="T146" s="42">
        <v>1</v>
      </c>
      <c r="U146" s="83">
        <f t="shared" si="11"/>
        <v>1</v>
      </c>
      <c r="V146" s="42">
        <v>1</v>
      </c>
      <c r="W146" s="90">
        <v>0</v>
      </c>
      <c r="X146" s="90">
        <v>0</v>
      </c>
      <c r="Y146" s="90">
        <v>0</v>
      </c>
      <c r="Z146" s="90">
        <v>0</v>
      </c>
      <c r="AA146" s="90">
        <v>1</v>
      </c>
      <c r="AB146" s="90">
        <v>1</v>
      </c>
      <c r="AC146" s="90">
        <v>1</v>
      </c>
      <c r="AD146" s="90">
        <v>0</v>
      </c>
      <c r="AE146" s="90">
        <v>1</v>
      </c>
      <c r="AF146" s="90">
        <v>1</v>
      </c>
      <c r="AG146" s="90"/>
      <c r="AH146" s="177">
        <v>1</v>
      </c>
      <c r="AI146" s="83"/>
      <c r="AJ146" s="177">
        <v>1</v>
      </c>
      <c r="AK146" s="244">
        <f t="shared" si="10"/>
        <v>1</v>
      </c>
    </row>
    <row r="147" spans="1:72" s="58" customFormat="1" ht="67.5" customHeight="1" x14ac:dyDescent="0.25">
      <c r="A147" s="59">
        <v>8216798938</v>
      </c>
      <c r="B147" s="56">
        <f t="shared" si="12"/>
        <v>135</v>
      </c>
      <c r="C147" s="57" t="s">
        <v>59</v>
      </c>
      <c r="D147" s="38" t="s">
        <v>62</v>
      </c>
      <c r="E147" s="38" t="s">
        <v>192</v>
      </c>
      <c r="F147" s="38" t="s">
        <v>193</v>
      </c>
      <c r="G147" s="38" t="s">
        <v>65</v>
      </c>
      <c r="H147" s="38" t="s">
        <v>143</v>
      </c>
      <c r="I147" s="38" t="s">
        <v>75</v>
      </c>
      <c r="J147" s="24" t="s">
        <v>194</v>
      </c>
      <c r="K147" s="50" t="s">
        <v>868</v>
      </c>
      <c r="L147" s="24" t="s">
        <v>545</v>
      </c>
      <c r="M147" s="24" t="s">
        <v>792</v>
      </c>
      <c r="N147" s="24" t="s">
        <v>407</v>
      </c>
      <c r="O147" s="54" t="s">
        <v>34</v>
      </c>
      <c r="P147" s="113" t="s">
        <v>970</v>
      </c>
      <c r="Q147" s="113" t="s">
        <v>970</v>
      </c>
      <c r="R147" s="114" t="s">
        <v>774</v>
      </c>
      <c r="S147" s="36" t="s">
        <v>734</v>
      </c>
      <c r="T147" s="36" t="s">
        <v>734</v>
      </c>
      <c r="U147" s="83"/>
      <c r="V147" s="42">
        <v>1</v>
      </c>
      <c r="W147" s="90">
        <v>0</v>
      </c>
      <c r="X147" s="90">
        <v>0</v>
      </c>
      <c r="Y147" s="90">
        <v>0</v>
      </c>
      <c r="Z147" s="90">
        <v>0</v>
      </c>
      <c r="AA147" s="90">
        <v>0</v>
      </c>
      <c r="AB147" s="90">
        <v>0</v>
      </c>
      <c r="AC147" s="90">
        <v>0</v>
      </c>
      <c r="AD147" s="90">
        <v>0</v>
      </c>
      <c r="AE147" s="90">
        <v>0</v>
      </c>
      <c r="AF147" s="90">
        <v>0</v>
      </c>
      <c r="AG147" s="90"/>
      <c r="AH147" s="177">
        <v>1</v>
      </c>
      <c r="AI147" s="83"/>
      <c r="AJ147" s="177">
        <v>1</v>
      </c>
      <c r="AK147" s="244">
        <f t="shared" si="10"/>
        <v>1</v>
      </c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</row>
    <row r="148" spans="1:72" s="58" customFormat="1" ht="121.5" customHeight="1" x14ac:dyDescent="0.25">
      <c r="A148" s="59">
        <v>8216798935</v>
      </c>
      <c r="B148" s="56">
        <f t="shared" si="12"/>
        <v>136</v>
      </c>
      <c r="C148" s="57" t="s">
        <v>59</v>
      </c>
      <c r="D148" s="38" t="s">
        <v>62</v>
      </c>
      <c r="E148" s="38" t="s">
        <v>192</v>
      </c>
      <c r="F148" s="38" t="s">
        <v>193</v>
      </c>
      <c r="G148" s="38" t="s">
        <v>65</v>
      </c>
      <c r="H148" s="38" t="s">
        <v>143</v>
      </c>
      <c r="I148" s="38" t="s">
        <v>75</v>
      </c>
      <c r="J148" s="24" t="s">
        <v>194</v>
      </c>
      <c r="K148" s="50" t="s">
        <v>935</v>
      </c>
      <c r="L148" s="24" t="s">
        <v>546</v>
      </c>
      <c r="M148" s="24" t="s">
        <v>791</v>
      </c>
      <c r="N148" s="24" t="s">
        <v>407</v>
      </c>
      <c r="O148" s="54" t="s">
        <v>34</v>
      </c>
      <c r="P148" s="113" t="s">
        <v>970</v>
      </c>
      <c r="Q148" s="113" t="s">
        <v>970</v>
      </c>
      <c r="R148" s="114" t="s">
        <v>774</v>
      </c>
      <c r="S148" s="36" t="s">
        <v>598</v>
      </c>
      <c r="T148" s="36" t="s">
        <v>598</v>
      </c>
      <c r="U148" s="83"/>
      <c r="V148" s="42" t="s">
        <v>947</v>
      </c>
      <c r="W148" s="36">
        <v>0</v>
      </c>
      <c r="X148" s="36">
        <v>0</v>
      </c>
      <c r="Y148" s="36">
        <v>0</v>
      </c>
      <c r="Z148" s="36"/>
      <c r="AA148" s="36"/>
      <c r="AB148" s="36" t="s">
        <v>774</v>
      </c>
      <c r="AC148" s="36">
        <v>0</v>
      </c>
      <c r="AD148" s="36" t="s">
        <v>774</v>
      </c>
      <c r="AE148" s="36">
        <v>0</v>
      </c>
      <c r="AF148" s="36">
        <v>0</v>
      </c>
      <c r="AG148" s="93" t="s">
        <v>947</v>
      </c>
      <c r="AH148" s="177" t="s">
        <v>947</v>
      </c>
      <c r="AI148" s="83"/>
      <c r="AJ148" s="177" t="s">
        <v>947</v>
      </c>
      <c r="AK148" s="244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</row>
    <row r="149" spans="1:72" ht="117.75" customHeight="1" x14ac:dyDescent="0.25">
      <c r="A149" s="59">
        <v>8216798934</v>
      </c>
      <c r="B149" s="29">
        <f t="shared" si="12"/>
        <v>137</v>
      </c>
      <c r="C149" s="38" t="s">
        <v>59</v>
      </c>
      <c r="D149" s="38" t="s">
        <v>62</v>
      </c>
      <c r="E149" s="38" t="s">
        <v>192</v>
      </c>
      <c r="F149" s="38" t="s">
        <v>193</v>
      </c>
      <c r="G149" s="38" t="s">
        <v>65</v>
      </c>
      <c r="H149" s="38" t="s">
        <v>143</v>
      </c>
      <c r="I149" s="38" t="s">
        <v>82</v>
      </c>
      <c r="J149" s="24" t="s">
        <v>199</v>
      </c>
      <c r="K149" s="50" t="s">
        <v>898</v>
      </c>
      <c r="L149" s="24" t="s">
        <v>547</v>
      </c>
      <c r="M149" s="24" t="s">
        <v>792</v>
      </c>
      <c r="N149" s="24" t="s">
        <v>407</v>
      </c>
      <c r="O149" s="54" t="s">
        <v>34</v>
      </c>
      <c r="P149" s="113">
        <v>94</v>
      </c>
      <c r="Q149" s="113">
        <v>82.03</v>
      </c>
      <c r="R149" s="114">
        <v>0.87265957446808506</v>
      </c>
      <c r="S149" s="87">
        <v>100</v>
      </c>
      <c r="T149" s="42">
        <v>100</v>
      </c>
      <c r="U149" s="83">
        <f>T149/S149</f>
        <v>1</v>
      </c>
      <c r="V149" s="42" t="s">
        <v>947</v>
      </c>
      <c r="W149" s="90">
        <v>0</v>
      </c>
      <c r="X149" s="90"/>
      <c r="Y149" s="90" t="s">
        <v>774</v>
      </c>
      <c r="Z149" s="90"/>
      <c r="AA149" s="90"/>
      <c r="AB149" s="90" t="s">
        <v>774</v>
      </c>
      <c r="AC149" s="90"/>
      <c r="AD149" s="90" t="s">
        <v>774</v>
      </c>
      <c r="AE149" s="90" t="s">
        <v>774</v>
      </c>
      <c r="AF149" s="90" t="s">
        <v>774</v>
      </c>
      <c r="AG149" s="93" t="s">
        <v>947</v>
      </c>
      <c r="AH149" s="177" t="s">
        <v>774</v>
      </c>
      <c r="AI149" s="83"/>
      <c r="AJ149" s="177" t="s">
        <v>774</v>
      </c>
      <c r="AK149" s="244"/>
    </row>
    <row r="150" spans="1:72" ht="133.5" customHeight="1" x14ac:dyDescent="0.25">
      <c r="A150" s="59">
        <v>8216798937</v>
      </c>
      <c r="B150" s="29">
        <f t="shared" si="12"/>
        <v>138</v>
      </c>
      <c r="C150" s="38" t="s">
        <v>59</v>
      </c>
      <c r="D150" s="38" t="s">
        <v>62</v>
      </c>
      <c r="E150" s="38" t="s">
        <v>192</v>
      </c>
      <c r="F150" s="38" t="s">
        <v>193</v>
      </c>
      <c r="G150" s="38" t="s">
        <v>65</v>
      </c>
      <c r="H150" s="38" t="s">
        <v>143</v>
      </c>
      <c r="I150" s="38" t="s">
        <v>82</v>
      </c>
      <c r="J150" s="24" t="s">
        <v>199</v>
      </c>
      <c r="K150" s="50" t="s">
        <v>899</v>
      </c>
      <c r="L150" s="24" t="s">
        <v>548</v>
      </c>
      <c r="M150" s="24" t="s">
        <v>791</v>
      </c>
      <c r="N150" s="24" t="s">
        <v>407</v>
      </c>
      <c r="O150" s="54" t="s">
        <v>34</v>
      </c>
      <c r="P150" s="113">
        <v>3102</v>
      </c>
      <c r="Q150" s="113">
        <v>3102</v>
      </c>
      <c r="R150" s="114">
        <v>1</v>
      </c>
      <c r="S150" s="34">
        <v>3102</v>
      </c>
      <c r="T150" s="42">
        <v>3213</v>
      </c>
      <c r="U150" s="83">
        <f>T150/S150</f>
        <v>1.0357833655705997</v>
      </c>
      <c r="V150" s="42">
        <v>3102</v>
      </c>
      <c r="W150" s="90">
        <v>3213</v>
      </c>
      <c r="X150" s="90">
        <v>3213</v>
      </c>
      <c r="Y150" s="90">
        <v>3213</v>
      </c>
      <c r="Z150" s="90">
        <v>3213</v>
      </c>
      <c r="AA150" s="90">
        <v>3213</v>
      </c>
      <c r="AB150" s="90">
        <v>3213</v>
      </c>
      <c r="AC150" s="90">
        <v>3213</v>
      </c>
      <c r="AD150" s="90">
        <v>3213</v>
      </c>
      <c r="AE150" s="90">
        <v>3213</v>
      </c>
      <c r="AF150" s="90">
        <v>3213</v>
      </c>
      <c r="AG150" s="90">
        <v>3213</v>
      </c>
      <c r="AH150" s="177">
        <v>3213</v>
      </c>
      <c r="AI150" s="83"/>
      <c r="AJ150" s="177">
        <v>3213</v>
      </c>
      <c r="AK150" s="244">
        <f>AJ150/V150</f>
        <v>1.0357833655705997</v>
      </c>
    </row>
    <row r="151" spans="1:72" ht="95.25" customHeight="1" x14ac:dyDescent="0.25">
      <c r="A151" s="59">
        <v>8584393202</v>
      </c>
      <c r="B151" s="29">
        <f t="shared" si="12"/>
        <v>139</v>
      </c>
      <c r="C151" s="38" t="s">
        <v>59</v>
      </c>
      <c r="D151" s="38" t="s">
        <v>62</v>
      </c>
      <c r="E151" s="38" t="s">
        <v>192</v>
      </c>
      <c r="F151" s="38" t="s">
        <v>193</v>
      </c>
      <c r="G151" s="38" t="s">
        <v>65</v>
      </c>
      <c r="H151" s="38" t="s">
        <v>143</v>
      </c>
      <c r="I151" s="38" t="s">
        <v>82</v>
      </c>
      <c r="J151" s="24" t="s">
        <v>199</v>
      </c>
      <c r="K151" s="50" t="s">
        <v>900</v>
      </c>
      <c r="L151" s="24" t="s">
        <v>549</v>
      </c>
      <c r="M151" s="24" t="s">
        <v>792</v>
      </c>
      <c r="N151" s="24" t="s">
        <v>407</v>
      </c>
      <c r="O151" s="54" t="s">
        <v>34</v>
      </c>
      <c r="P151" s="113">
        <v>40</v>
      </c>
      <c r="Q151" s="113">
        <v>40</v>
      </c>
      <c r="R151" s="114">
        <v>1</v>
      </c>
      <c r="S151" s="87">
        <v>64</v>
      </c>
      <c r="T151" s="42">
        <v>38.4</v>
      </c>
      <c r="U151" s="83">
        <f>T151/S151</f>
        <v>0.6</v>
      </c>
      <c r="V151" s="42">
        <v>97</v>
      </c>
      <c r="W151" s="96">
        <v>38.4</v>
      </c>
      <c r="X151" s="96">
        <v>22.6</v>
      </c>
      <c r="Y151" s="96">
        <v>29.92</v>
      </c>
      <c r="Z151" s="96">
        <v>32.799999999999997</v>
      </c>
      <c r="AA151" s="96">
        <v>30</v>
      </c>
      <c r="AB151" s="96">
        <v>29.92</v>
      </c>
      <c r="AC151" s="96">
        <v>51.9</v>
      </c>
      <c r="AD151" s="96">
        <v>58.2</v>
      </c>
      <c r="AE151" s="96">
        <v>66.7</v>
      </c>
      <c r="AF151" s="96">
        <v>100</v>
      </c>
      <c r="AG151" s="96" t="s">
        <v>983</v>
      </c>
      <c r="AH151" s="177">
        <v>100</v>
      </c>
      <c r="AI151" s="83"/>
      <c r="AJ151" s="177">
        <v>100</v>
      </c>
      <c r="AK151" s="244">
        <f>AJ151/V151</f>
        <v>1.0309278350515463</v>
      </c>
    </row>
    <row r="152" spans="1:72" s="58" customFormat="1" ht="51.75" customHeight="1" x14ac:dyDescent="0.25">
      <c r="A152" s="59">
        <v>1111</v>
      </c>
      <c r="B152" s="29">
        <f t="shared" si="12"/>
        <v>140</v>
      </c>
      <c r="C152" s="38" t="s">
        <v>59</v>
      </c>
      <c r="D152" s="38" t="s">
        <v>62</v>
      </c>
      <c r="E152" s="38" t="s">
        <v>144</v>
      </c>
      <c r="F152" s="38" t="s">
        <v>206</v>
      </c>
      <c r="G152" s="38" t="s">
        <v>65</v>
      </c>
      <c r="H152" s="38" t="s">
        <v>143</v>
      </c>
      <c r="I152" s="38" t="s">
        <v>75</v>
      </c>
      <c r="J152" s="24" t="s">
        <v>145</v>
      </c>
      <c r="K152" s="50" t="s">
        <v>779</v>
      </c>
      <c r="L152" s="24" t="s">
        <v>551</v>
      </c>
      <c r="M152" s="24"/>
      <c r="N152" s="24" t="s">
        <v>407</v>
      </c>
      <c r="O152" s="54" t="s">
        <v>34</v>
      </c>
      <c r="P152" s="113" t="s">
        <v>970</v>
      </c>
      <c r="Q152" s="113" t="s">
        <v>970</v>
      </c>
      <c r="R152" s="114" t="s">
        <v>774</v>
      </c>
      <c r="S152" s="36" t="s">
        <v>773</v>
      </c>
      <c r="T152" s="36" t="s">
        <v>773</v>
      </c>
      <c r="U152" s="83"/>
      <c r="V152" s="42" t="s">
        <v>890</v>
      </c>
      <c r="W152" s="90">
        <v>0</v>
      </c>
      <c r="X152" s="90"/>
      <c r="Y152" s="90" t="s">
        <v>774</v>
      </c>
      <c r="Z152" s="90" t="s">
        <v>774</v>
      </c>
      <c r="AA152" s="90"/>
      <c r="AB152" s="93" t="s">
        <v>890</v>
      </c>
      <c r="AC152" s="93" t="s">
        <v>890</v>
      </c>
      <c r="AD152" s="93" t="s">
        <v>890</v>
      </c>
      <c r="AE152" s="93" t="s">
        <v>890</v>
      </c>
      <c r="AF152" s="93" t="s">
        <v>890</v>
      </c>
      <c r="AG152" s="93" t="s">
        <v>890</v>
      </c>
      <c r="AH152" s="177" t="s">
        <v>774</v>
      </c>
      <c r="AI152" s="83"/>
      <c r="AJ152" s="177" t="s">
        <v>774</v>
      </c>
      <c r="AK152" s="244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</row>
    <row r="153" spans="1:72" ht="66" customHeight="1" x14ac:dyDescent="0.25">
      <c r="A153" s="59">
        <v>8723465565</v>
      </c>
      <c r="B153" s="29">
        <f t="shared" si="12"/>
        <v>141</v>
      </c>
      <c r="C153" s="38" t="s">
        <v>59</v>
      </c>
      <c r="D153" s="138" t="s">
        <v>62</v>
      </c>
      <c r="E153" s="138" t="s">
        <v>144</v>
      </c>
      <c r="F153" s="138" t="s">
        <v>206</v>
      </c>
      <c r="G153" s="139" t="s">
        <v>260</v>
      </c>
      <c r="H153" s="138" t="s">
        <v>143</v>
      </c>
      <c r="I153" s="138" t="s">
        <v>75</v>
      </c>
      <c r="J153" s="138" t="s">
        <v>145</v>
      </c>
      <c r="K153" s="140" t="s">
        <v>661</v>
      </c>
      <c r="L153" s="138" t="s">
        <v>552</v>
      </c>
      <c r="M153" s="138" t="s">
        <v>791</v>
      </c>
      <c r="N153" s="138" t="s">
        <v>407</v>
      </c>
      <c r="O153" s="141" t="s">
        <v>34</v>
      </c>
      <c r="P153" s="142" t="s">
        <v>970</v>
      </c>
      <c r="Q153" s="142" t="s">
        <v>970</v>
      </c>
      <c r="R153" s="143" t="s">
        <v>774</v>
      </c>
      <c r="S153" s="144">
        <v>6</v>
      </c>
      <c r="T153" s="145">
        <v>0</v>
      </c>
      <c r="U153" s="146">
        <f>T153/S153</f>
        <v>0</v>
      </c>
      <c r="V153" s="239">
        <v>8</v>
      </c>
      <c r="W153" s="90">
        <v>0</v>
      </c>
      <c r="X153" s="90">
        <v>0</v>
      </c>
      <c r="Y153" s="90">
        <v>0</v>
      </c>
      <c r="Z153" s="90">
        <v>0</v>
      </c>
      <c r="AA153" s="90">
        <v>0</v>
      </c>
      <c r="AB153" s="90">
        <v>0</v>
      </c>
      <c r="AC153" s="90">
        <v>0</v>
      </c>
      <c r="AD153" s="90">
        <v>0</v>
      </c>
      <c r="AE153" s="90">
        <v>0</v>
      </c>
      <c r="AF153" s="90">
        <v>0</v>
      </c>
      <c r="AG153" s="90"/>
      <c r="AH153" s="177">
        <v>0</v>
      </c>
      <c r="AI153" s="83"/>
      <c r="AJ153" s="177">
        <v>0</v>
      </c>
      <c r="AK153" s="245">
        <f t="shared" si="10"/>
        <v>0</v>
      </c>
    </row>
    <row r="154" spans="1:72" s="58" customFormat="1" ht="51.75" customHeight="1" x14ac:dyDescent="0.25">
      <c r="A154" s="6">
        <v>8723465567</v>
      </c>
      <c r="B154" s="29">
        <f t="shared" si="12"/>
        <v>142</v>
      </c>
      <c r="C154" s="38" t="s">
        <v>59</v>
      </c>
      <c r="D154" s="38" t="s">
        <v>62</v>
      </c>
      <c r="E154" s="38" t="s">
        <v>144</v>
      </c>
      <c r="F154" s="38" t="s">
        <v>206</v>
      </c>
      <c r="G154" s="125" t="s">
        <v>260</v>
      </c>
      <c r="H154" s="38" t="s">
        <v>143</v>
      </c>
      <c r="I154" s="38" t="s">
        <v>75</v>
      </c>
      <c r="J154" s="24" t="s">
        <v>145</v>
      </c>
      <c r="K154" s="50" t="s">
        <v>780</v>
      </c>
      <c r="L154" s="24" t="s">
        <v>553</v>
      </c>
      <c r="M154" s="25" t="s">
        <v>837</v>
      </c>
      <c r="N154" s="24" t="s">
        <v>407</v>
      </c>
      <c r="O154" s="54" t="s">
        <v>34</v>
      </c>
      <c r="P154" s="113" t="s">
        <v>970</v>
      </c>
      <c r="Q154" s="113" t="s">
        <v>970</v>
      </c>
      <c r="R154" s="114" t="s">
        <v>774</v>
      </c>
      <c r="S154" s="36" t="s">
        <v>773</v>
      </c>
      <c r="T154" s="36" t="s">
        <v>773</v>
      </c>
      <c r="U154" s="83"/>
      <c r="V154" s="42">
        <v>1</v>
      </c>
      <c r="W154" s="42" t="s">
        <v>930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177">
        <v>0</v>
      </c>
      <c r="AI154" s="83"/>
      <c r="AJ154" s="177">
        <v>0</v>
      </c>
      <c r="AK154" s="244">
        <f t="shared" si="10"/>
        <v>0</v>
      </c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</row>
    <row r="155" spans="1:72" s="58" customFormat="1" ht="51.75" customHeight="1" x14ac:dyDescent="0.25">
      <c r="A155" s="59">
        <v>8723465568</v>
      </c>
      <c r="B155" s="29">
        <f t="shared" si="12"/>
        <v>143</v>
      </c>
      <c r="C155" s="38" t="s">
        <v>59</v>
      </c>
      <c r="D155" s="38" t="s">
        <v>62</v>
      </c>
      <c r="E155" s="38" t="s">
        <v>144</v>
      </c>
      <c r="F155" s="38" t="s">
        <v>206</v>
      </c>
      <c r="G155" s="125" t="s">
        <v>260</v>
      </c>
      <c r="H155" s="38" t="s">
        <v>143</v>
      </c>
      <c r="I155" s="38" t="s">
        <v>75</v>
      </c>
      <c r="J155" s="24" t="s">
        <v>145</v>
      </c>
      <c r="K155" s="50" t="s">
        <v>781</v>
      </c>
      <c r="L155" s="24" t="s">
        <v>554</v>
      </c>
      <c r="M155" s="25" t="s">
        <v>791</v>
      </c>
      <c r="N155" s="24" t="s">
        <v>407</v>
      </c>
      <c r="O155" s="54" t="s">
        <v>34</v>
      </c>
      <c r="P155" s="113" t="s">
        <v>970</v>
      </c>
      <c r="Q155" s="113" t="s">
        <v>970</v>
      </c>
      <c r="R155" s="114" t="s">
        <v>774</v>
      </c>
      <c r="S155" s="36" t="s">
        <v>773</v>
      </c>
      <c r="T155" s="36" t="s">
        <v>773</v>
      </c>
      <c r="U155" s="83"/>
      <c r="V155" s="42">
        <v>1</v>
      </c>
      <c r="W155" s="42" t="s">
        <v>930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177">
        <v>0</v>
      </c>
      <c r="AI155" s="83"/>
      <c r="AJ155" s="177">
        <v>0</v>
      </c>
      <c r="AK155" s="244">
        <f t="shared" si="10"/>
        <v>0</v>
      </c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</row>
    <row r="156" spans="1:72" ht="105" customHeight="1" x14ac:dyDescent="0.25">
      <c r="A156" s="59">
        <v>8723465566</v>
      </c>
      <c r="B156" s="29">
        <f t="shared" si="12"/>
        <v>144</v>
      </c>
      <c r="C156" s="38" t="s">
        <v>59</v>
      </c>
      <c r="D156" s="38" t="s">
        <v>62</v>
      </c>
      <c r="E156" s="38" t="s">
        <v>144</v>
      </c>
      <c r="F156" s="38" t="s">
        <v>206</v>
      </c>
      <c r="G156" s="38" t="s">
        <v>65</v>
      </c>
      <c r="H156" s="38" t="s">
        <v>143</v>
      </c>
      <c r="I156" s="38" t="s">
        <v>75</v>
      </c>
      <c r="J156" s="24" t="s">
        <v>145</v>
      </c>
      <c r="K156" s="50" t="s">
        <v>662</v>
      </c>
      <c r="L156" s="24" t="s">
        <v>555</v>
      </c>
      <c r="M156" s="24" t="s">
        <v>791</v>
      </c>
      <c r="N156" s="24" t="s">
        <v>407</v>
      </c>
      <c r="O156" s="54" t="s">
        <v>34</v>
      </c>
      <c r="P156" s="113" t="s">
        <v>970</v>
      </c>
      <c r="Q156" s="113" t="s">
        <v>970</v>
      </c>
      <c r="R156" s="114" t="s">
        <v>774</v>
      </c>
      <c r="S156" s="34">
        <v>3</v>
      </c>
      <c r="T156" s="42">
        <v>3</v>
      </c>
      <c r="U156" s="83">
        <f>T156/S156</f>
        <v>1</v>
      </c>
      <c r="V156" s="42">
        <v>8</v>
      </c>
      <c r="W156" s="90">
        <v>3</v>
      </c>
      <c r="X156" s="90">
        <v>3</v>
      </c>
      <c r="Y156" s="90">
        <v>5</v>
      </c>
      <c r="Z156" s="90">
        <v>3</v>
      </c>
      <c r="AA156" s="90">
        <v>4</v>
      </c>
      <c r="AB156" s="90">
        <v>4</v>
      </c>
      <c r="AC156" s="90">
        <v>4</v>
      </c>
      <c r="AD156" s="90">
        <v>5</v>
      </c>
      <c r="AE156" s="90">
        <v>6</v>
      </c>
      <c r="AF156" s="90">
        <v>7</v>
      </c>
      <c r="AG156" s="90">
        <v>7</v>
      </c>
      <c r="AH156" s="177">
        <v>8</v>
      </c>
      <c r="AI156" s="83"/>
      <c r="AJ156" s="177">
        <v>8</v>
      </c>
      <c r="AK156" s="244">
        <f t="shared" si="10"/>
        <v>1</v>
      </c>
    </row>
    <row r="157" spans="1:72" ht="120" customHeight="1" x14ac:dyDescent="0.25">
      <c r="A157" s="59">
        <v>8723640054</v>
      </c>
      <c r="B157" s="29">
        <f t="shared" si="12"/>
        <v>145</v>
      </c>
      <c r="C157" s="38" t="s">
        <v>59</v>
      </c>
      <c r="D157" s="38" t="s">
        <v>62</v>
      </c>
      <c r="E157" s="38" t="s">
        <v>144</v>
      </c>
      <c r="F157" s="38" t="s">
        <v>206</v>
      </c>
      <c r="G157" s="38" t="s">
        <v>65</v>
      </c>
      <c r="H157" s="38" t="s">
        <v>143</v>
      </c>
      <c r="I157" s="38" t="s">
        <v>75</v>
      </c>
      <c r="J157" s="24" t="s">
        <v>145</v>
      </c>
      <c r="K157" s="50" t="s">
        <v>663</v>
      </c>
      <c r="L157" s="24" t="s">
        <v>556</v>
      </c>
      <c r="M157" s="24" t="s">
        <v>791</v>
      </c>
      <c r="N157" s="24" t="s">
        <v>407</v>
      </c>
      <c r="O157" s="54" t="s">
        <v>34</v>
      </c>
      <c r="P157" s="113" t="s">
        <v>970</v>
      </c>
      <c r="Q157" s="113" t="s">
        <v>970</v>
      </c>
      <c r="R157" s="114" t="s">
        <v>774</v>
      </c>
      <c r="S157" s="34">
        <v>143</v>
      </c>
      <c r="T157" s="42">
        <v>85</v>
      </c>
      <c r="U157" s="83">
        <f>T157/S157</f>
        <v>0.59440559440559437</v>
      </c>
      <c r="V157" s="42">
        <v>192</v>
      </c>
      <c r="W157" s="42" t="s">
        <v>930</v>
      </c>
      <c r="X157" s="42">
        <v>142</v>
      </c>
      <c r="Y157" s="42">
        <v>152</v>
      </c>
      <c r="Z157" s="42">
        <v>159</v>
      </c>
      <c r="AA157" s="42">
        <v>153</v>
      </c>
      <c r="AB157" s="42">
        <v>153</v>
      </c>
      <c r="AC157" s="42">
        <v>155</v>
      </c>
      <c r="AD157" s="42">
        <v>160</v>
      </c>
      <c r="AE157" s="42">
        <v>172</v>
      </c>
      <c r="AF157" s="42">
        <v>184</v>
      </c>
      <c r="AG157" s="42">
        <v>187</v>
      </c>
      <c r="AH157" s="177">
        <v>192</v>
      </c>
      <c r="AI157" s="83"/>
      <c r="AJ157" s="177">
        <v>192</v>
      </c>
      <c r="AK157" s="244">
        <f t="shared" si="10"/>
        <v>1</v>
      </c>
    </row>
    <row r="158" spans="1:72" ht="120" customHeight="1" x14ac:dyDescent="0.25">
      <c r="A158" s="59">
        <v>8826996176</v>
      </c>
      <c r="B158" s="29">
        <f t="shared" si="12"/>
        <v>146</v>
      </c>
      <c r="C158" s="38" t="s">
        <v>59</v>
      </c>
      <c r="D158" s="38" t="s">
        <v>62</v>
      </c>
      <c r="E158" s="38" t="s">
        <v>144</v>
      </c>
      <c r="F158" s="38" t="s">
        <v>206</v>
      </c>
      <c r="G158" s="38" t="s">
        <v>65</v>
      </c>
      <c r="H158" s="38" t="s">
        <v>143</v>
      </c>
      <c r="I158" s="38" t="s">
        <v>75</v>
      </c>
      <c r="J158" s="24" t="s">
        <v>145</v>
      </c>
      <c r="K158" s="50" t="s">
        <v>886</v>
      </c>
      <c r="L158" s="24" t="s">
        <v>885</v>
      </c>
      <c r="M158" s="24" t="s">
        <v>791</v>
      </c>
      <c r="N158" s="24" t="s">
        <v>624</v>
      </c>
      <c r="O158" s="54" t="s">
        <v>34</v>
      </c>
      <c r="P158" s="113" t="s">
        <v>774</v>
      </c>
      <c r="Q158" s="113" t="s">
        <v>774</v>
      </c>
      <c r="R158" s="114" t="s">
        <v>774</v>
      </c>
      <c r="S158" s="34">
        <v>1</v>
      </c>
      <c r="T158" s="42">
        <v>0</v>
      </c>
      <c r="U158" s="83">
        <f>T158/S158</f>
        <v>0</v>
      </c>
      <c r="V158" s="42">
        <v>1</v>
      </c>
      <c r="W158" s="90">
        <v>0</v>
      </c>
      <c r="X158" s="90"/>
      <c r="Y158" s="90">
        <v>0</v>
      </c>
      <c r="Z158" s="90" t="s">
        <v>774</v>
      </c>
      <c r="AA158" s="90"/>
      <c r="AB158" s="90" t="s">
        <v>774</v>
      </c>
      <c r="AC158" s="90">
        <v>0</v>
      </c>
      <c r="AD158" s="90">
        <v>0</v>
      </c>
      <c r="AE158" s="90">
        <v>0</v>
      </c>
      <c r="AF158" s="90">
        <v>0</v>
      </c>
      <c r="AG158" s="90">
        <v>0</v>
      </c>
      <c r="AH158" s="177">
        <v>1</v>
      </c>
      <c r="AI158" s="83"/>
      <c r="AJ158" s="177">
        <v>1</v>
      </c>
      <c r="AK158" s="244">
        <f t="shared" si="10"/>
        <v>1</v>
      </c>
    </row>
    <row r="159" spans="1:72" ht="90" customHeight="1" x14ac:dyDescent="0.25">
      <c r="A159" s="59">
        <v>8558688225</v>
      </c>
      <c r="B159" s="29">
        <f>B157+1</f>
        <v>146</v>
      </c>
      <c r="C159" s="29" t="s">
        <v>376</v>
      </c>
      <c r="D159" s="29" t="s">
        <v>368</v>
      </c>
      <c r="E159" s="29" t="s">
        <v>369</v>
      </c>
      <c r="F159" s="29" t="s">
        <v>20</v>
      </c>
      <c r="G159" s="29" t="s">
        <v>355</v>
      </c>
      <c r="H159" s="29" t="s">
        <v>417</v>
      </c>
      <c r="I159" s="29" t="s">
        <v>75</v>
      </c>
      <c r="J159" s="25" t="s">
        <v>371</v>
      </c>
      <c r="K159" s="39" t="s">
        <v>694</v>
      </c>
      <c r="L159" s="24" t="s">
        <v>418</v>
      </c>
      <c r="M159" s="25" t="s">
        <v>819</v>
      </c>
      <c r="N159" s="25" t="s">
        <v>624</v>
      </c>
      <c r="O159" s="25" t="s">
        <v>34</v>
      </c>
      <c r="P159" s="113">
        <v>4.4000000000000004</v>
      </c>
      <c r="Q159" s="113">
        <v>7.05</v>
      </c>
      <c r="R159" s="114">
        <v>1.6022727272727271</v>
      </c>
      <c r="S159" s="28">
        <v>0.4</v>
      </c>
      <c r="T159" s="33">
        <v>0.78</v>
      </c>
      <c r="U159" s="83">
        <f>T159/S159</f>
        <v>1.95</v>
      </c>
      <c r="V159" s="42">
        <v>0.7</v>
      </c>
      <c r="W159" s="90">
        <v>0</v>
      </c>
      <c r="X159" s="90">
        <v>0</v>
      </c>
      <c r="Y159" s="90">
        <v>0</v>
      </c>
      <c r="Z159" s="90">
        <v>0</v>
      </c>
      <c r="AA159" s="115">
        <v>0.3</v>
      </c>
      <c r="AB159" s="115">
        <v>0.8</v>
      </c>
      <c r="AC159" s="115">
        <v>0.8</v>
      </c>
      <c r="AD159" s="115">
        <v>0.8</v>
      </c>
      <c r="AE159" s="115">
        <v>0.8</v>
      </c>
      <c r="AF159" s="115">
        <v>1.75</v>
      </c>
      <c r="AG159" s="115" t="s">
        <v>984</v>
      </c>
      <c r="AH159" s="177">
        <v>2.75</v>
      </c>
      <c r="AI159" s="83"/>
      <c r="AJ159" s="177">
        <v>2.75</v>
      </c>
      <c r="AK159" s="244">
        <f t="shared" si="10"/>
        <v>3.9285714285714288</v>
      </c>
    </row>
    <row r="160" spans="1:72" ht="188.25" customHeight="1" x14ac:dyDescent="0.25">
      <c r="A160" s="59">
        <v>8558688166</v>
      </c>
      <c r="B160" s="29">
        <f t="shared" si="12"/>
        <v>147</v>
      </c>
      <c r="C160" s="29" t="s">
        <v>376</v>
      </c>
      <c r="D160" s="29" t="s">
        <v>368</v>
      </c>
      <c r="E160" s="29" t="s">
        <v>369</v>
      </c>
      <c r="F160" s="29" t="s">
        <v>20</v>
      </c>
      <c r="G160" s="29" t="s">
        <v>355</v>
      </c>
      <c r="H160" s="29" t="s">
        <v>417</v>
      </c>
      <c r="I160" s="29" t="s">
        <v>75</v>
      </c>
      <c r="J160" s="25" t="s">
        <v>371</v>
      </c>
      <c r="K160" s="39" t="s">
        <v>695</v>
      </c>
      <c r="L160" s="24" t="s">
        <v>419</v>
      </c>
      <c r="M160" s="25" t="s">
        <v>822</v>
      </c>
      <c r="N160" s="25" t="s">
        <v>624</v>
      </c>
      <c r="O160" s="25" t="s">
        <v>34</v>
      </c>
      <c r="P160" s="113">
        <v>2.4E-2</v>
      </c>
      <c r="Q160" s="113">
        <v>4.5999999999999999E-2</v>
      </c>
      <c r="R160" s="114">
        <v>1.9166666666666665</v>
      </c>
      <c r="S160" s="28">
        <v>4.2000000000000003E-2</v>
      </c>
      <c r="T160" s="28">
        <v>8.6999999999999994E-2</v>
      </c>
      <c r="U160" s="83">
        <f>T160/S160</f>
        <v>2.0714285714285712</v>
      </c>
      <c r="V160" s="42">
        <v>7.3999999999999996E-2</v>
      </c>
      <c r="W160" s="90">
        <v>0</v>
      </c>
      <c r="X160" s="90">
        <v>0</v>
      </c>
      <c r="Y160" s="90">
        <v>0</v>
      </c>
      <c r="Z160" s="90">
        <v>0</v>
      </c>
      <c r="AA160" s="90">
        <v>0</v>
      </c>
      <c r="AB160" s="90">
        <v>0</v>
      </c>
      <c r="AC160" s="96">
        <v>2.3E-2</v>
      </c>
      <c r="AD160" s="96">
        <v>2.3E-2</v>
      </c>
      <c r="AE160" s="96">
        <v>3.5999999999999997E-2</v>
      </c>
      <c r="AF160" s="96">
        <v>7.0999999999999994E-2</v>
      </c>
      <c r="AG160" s="115" t="s">
        <v>984</v>
      </c>
      <c r="AH160" s="96">
        <v>0.109</v>
      </c>
      <c r="AI160" s="83"/>
      <c r="AJ160" s="96">
        <v>0.109</v>
      </c>
      <c r="AK160" s="244">
        <f t="shared" si="10"/>
        <v>1.472972972972973</v>
      </c>
    </row>
    <row r="161" spans="1:37" ht="67.5" customHeight="1" x14ac:dyDescent="0.25">
      <c r="A161" s="59">
        <v>8564738036</v>
      </c>
      <c r="B161" s="29">
        <f t="shared" si="12"/>
        <v>148</v>
      </c>
      <c r="C161" s="29" t="s">
        <v>376</v>
      </c>
      <c r="D161" s="29" t="s">
        <v>368</v>
      </c>
      <c r="E161" s="29" t="s">
        <v>369</v>
      </c>
      <c r="F161" s="29" t="s">
        <v>20</v>
      </c>
      <c r="G161" s="29" t="s">
        <v>355</v>
      </c>
      <c r="H161" s="29" t="s">
        <v>417</v>
      </c>
      <c r="I161" s="29" t="s">
        <v>75</v>
      </c>
      <c r="J161" s="29" t="s">
        <v>371</v>
      </c>
      <c r="K161" s="43" t="s">
        <v>696</v>
      </c>
      <c r="L161" s="38" t="s">
        <v>420</v>
      </c>
      <c r="M161" s="29" t="s">
        <v>792</v>
      </c>
      <c r="N161" s="29" t="s">
        <v>50</v>
      </c>
      <c r="O161" s="29" t="s">
        <v>30</v>
      </c>
      <c r="P161" s="113">
        <v>3</v>
      </c>
      <c r="Q161" s="113">
        <v>2.2000000000000002</v>
      </c>
      <c r="R161" s="114">
        <v>0.73333333333333339</v>
      </c>
      <c r="S161" s="33" t="s">
        <v>883</v>
      </c>
      <c r="T161" s="33" t="s">
        <v>883</v>
      </c>
      <c r="U161" s="83"/>
      <c r="V161" s="33" t="s">
        <v>890</v>
      </c>
      <c r="W161" s="33" t="s">
        <v>890</v>
      </c>
      <c r="X161" s="33"/>
      <c r="Y161" s="33" t="s">
        <v>890</v>
      </c>
      <c r="Z161" s="33" t="s">
        <v>890</v>
      </c>
      <c r="AA161" s="33" t="s">
        <v>890</v>
      </c>
      <c r="AB161" s="33" t="s">
        <v>890</v>
      </c>
      <c r="AC161" s="33" t="s">
        <v>890</v>
      </c>
      <c r="AD161" s="33" t="s">
        <v>890</v>
      </c>
      <c r="AE161" s="33" t="s">
        <v>890</v>
      </c>
      <c r="AF161" s="33" t="s">
        <v>890</v>
      </c>
      <c r="AG161" s="33" t="s">
        <v>890</v>
      </c>
      <c r="AH161" s="177" t="s">
        <v>774</v>
      </c>
      <c r="AI161" s="83"/>
      <c r="AJ161" s="177" t="s">
        <v>774</v>
      </c>
      <c r="AK161" s="244" t="e">
        <f t="shared" si="10"/>
        <v>#VALUE!</v>
      </c>
    </row>
    <row r="162" spans="1:37" ht="178.5" customHeight="1" x14ac:dyDescent="0.25">
      <c r="A162" s="59">
        <v>8558561216</v>
      </c>
      <c r="B162" s="29">
        <f t="shared" si="12"/>
        <v>149</v>
      </c>
      <c r="C162" s="29" t="s">
        <v>376</v>
      </c>
      <c r="D162" s="29" t="s">
        <v>368</v>
      </c>
      <c r="E162" s="29" t="s">
        <v>374</v>
      </c>
      <c r="F162" s="29" t="s">
        <v>19</v>
      </c>
      <c r="G162" s="29" t="s">
        <v>355</v>
      </c>
      <c r="H162" s="29" t="s">
        <v>417</v>
      </c>
      <c r="I162" s="29" t="s">
        <v>75</v>
      </c>
      <c r="J162" s="25" t="s">
        <v>421</v>
      </c>
      <c r="K162" s="39" t="s">
        <v>699</v>
      </c>
      <c r="L162" s="24" t="s">
        <v>422</v>
      </c>
      <c r="M162" s="25" t="s">
        <v>823</v>
      </c>
      <c r="N162" s="25" t="s">
        <v>624</v>
      </c>
      <c r="O162" s="25" t="s">
        <v>34</v>
      </c>
      <c r="P162" s="113">
        <v>4.5600000000000002E-2</v>
      </c>
      <c r="Q162" s="113">
        <v>6.2199999999999998E-2</v>
      </c>
      <c r="R162" s="114">
        <v>1.3640350877192982</v>
      </c>
      <c r="S162" s="28">
        <v>2.7400000000000001E-2</v>
      </c>
      <c r="T162" s="28">
        <v>1.18E-2</v>
      </c>
      <c r="U162" s="83">
        <f t="shared" ref="U162:U167" si="13">T162/S162</f>
        <v>0.43065693430656932</v>
      </c>
      <c r="V162" s="42">
        <v>2.87E-2</v>
      </c>
      <c r="W162" s="28">
        <v>1.18E-2</v>
      </c>
      <c r="X162" s="28">
        <v>1E-3</v>
      </c>
      <c r="Y162" s="28">
        <v>2E-3</v>
      </c>
      <c r="Z162" s="28">
        <v>2E-3</v>
      </c>
      <c r="AA162" s="28">
        <v>2E-3</v>
      </c>
      <c r="AB162" s="28">
        <v>1.6899999999999998E-2</v>
      </c>
      <c r="AC162" s="28">
        <v>1.18E-2</v>
      </c>
      <c r="AD162" s="28">
        <v>2.6800000000000001E-2</v>
      </c>
      <c r="AE162" s="28">
        <v>8.7300000000000003E-2</v>
      </c>
      <c r="AF162" s="28">
        <v>0.1195</v>
      </c>
      <c r="AG162" s="115">
        <v>1.18E-2</v>
      </c>
      <c r="AH162" s="97">
        <v>0.20269999999999999</v>
      </c>
      <c r="AI162" s="83"/>
      <c r="AJ162" s="97">
        <v>0.20269999999999999</v>
      </c>
      <c r="AK162" s="244">
        <f t="shared" si="10"/>
        <v>7.0627177700348431</v>
      </c>
    </row>
    <row r="163" spans="1:37" ht="93" customHeight="1" x14ac:dyDescent="0.25">
      <c r="A163" s="59">
        <v>8558561277</v>
      </c>
      <c r="B163" s="29">
        <f t="shared" si="12"/>
        <v>150</v>
      </c>
      <c r="C163" s="29" t="s">
        <v>376</v>
      </c>
      <c r="D163" s="29" t="s">
        <v>368</v>
      </c>
      <c r="E163" s="29" t="s">
        <v>374</v>
      </c>
      <c r="F163" s="29" t="s">
        <v>19</v>
      </c>
      <c r="G163" s="29" t="s">
        <v>355</v>
      </c>
      <c r="H163" s="29" t="s">
        <v>417</v>
      </c>
      <c r="I163" s="29" t="s">
        <v>75</v>
      </c>
      <c r="J163" s="25" t="s">
        <v>421</v>
      </c>
      <c r="K163" s="39" t="s">
        <v>700</v>
      </c>
      <c r="L163" s="24" t="s">
        <v>423</v>
      </c>
      <c r="M163" s="25" t="s">
        <v>791</v>
      </c>
      <c r="N163" s="25" t="s">
        <v>624</v>
      </c>
      <c r="O163" s="25" t="s">
        <v>34</v>
      </c>
      <c r="P163" s="113">
        <v>43</v>
      </c>
      <c r="Q163" s="113">
        <v>67</v>
      </c>
      <c r="R163" s="114">
        <v>1.558139534883721</v>
      </c>
      <c r="S163" s="31">
        <v>46</v>
      </c>
      <c r="T163" s="37">
        <v>55</v>
      </c>
      <c r="U163" s="83">
        <f t="shared" si="13"/>
        <v>1.1956521739130435</v>
      </c>
      <c r="V163" s="42">
        <v>80</v>
      </c>
      <c r="W163" s="90">
        <v>51</v>
      </c>
      <c r="X163" s="90">
        <v>49</v>
      </c>
      <c r="Y163" s="90">
        <v>48</v>
      </c>
      <c r="Z163" s="90">
        <v>48</v>
      </c>
      <c r="AA163" s="90">
        <v>47</v>
      </c>
      <c r="AB163" s="90">
        <v>56</v>
      </c>
      <c r="AC163" s="90">
        <v>58</v>
      </c>
      <c r="AD163" s="90">
        <v>58</v>
      </c>
      <c r="AE163" s="90">
        <v>63</v>
      </c>
      <c r="AF163" s="90">
        <v>78</v>
      </c>
      <c r="AG163" s="90"/>
      <c r="AH163" s="177">
        <v>91</v>
      </c>
      <c r="AI163" s="83"/>
      <c r="AJ163" s="177">
        <v>91</v>
      </c>
      <c r="AK163" s="244">
        <f t="shared" si="10"/>
        <v>1.1375</v>
      </c>
    </row>
    <row r="164" spans="1:37" ht="333" customHeight="1" x14ac:dyDescent="0.25">
      <c r="A164" s="59">
        <v>8558560133</v>
      </c>
      <c r="B164" s="29">
        <f t="shared" si="12"/>
        <v>151</v>
      </c>
      <c r="C164" s="38" t="s">
        <v>376</v>
      </c>
      <c r="D164" s="38" t="s">
        <v>368</v>
      </c>
      <c r="E164" s="38" t="s">
        <v>374</v>
      </c>
      <c r="F164" s="38" t="s">
        <v>19</v>
      </c>
      <c r="G164" s="38" t="s">
        <v>355</v>
      </c>
      <c r="H164" s="38" t="s">
        <v>417</v>
      </c>
      <c r="I164" s="38" t="s">
        <v>75</v>
      </c>
      <c r="J164" s="24" t="s">
        <v>421</v>
      </c>
      <c r="K164" s="50" t="s">
        <v>888</v>
      </c>
      <c r="L164" s="24" t="s">
        <v>884</v>
      </c>
      <c r="M164" s="24" t="s">
        <v>791</v>
      </c>
      <c r="N164" s="25" t="s">
        <v>624</v>
      </c>
      <c r="O164" s="24" t="s">
        <v>34</v>
      </c>
      <c r="P164" s="113">
        <v>68</v>
      </c>
      <c r="Q164" s="113">
        <v>77</v>
      </c>
      <c r="R164" s="114">
        <v>1.1323529411764706</v>
      </c>
      <c r="S164" s="34">
        <v>70</v>
      </c>
      <c r="T164" s="34">
        <v>91</v>
      </c>
      <c r="U164" s="83">
        <f t="shared" si="13"/>
        <v>1.3</v>
      </c>
      <c r="V164" s="42">
        <v>115</v>
      </c>
      <c r="W164" s="90">
        <v>0</v>
      </c>
      <c r="X164" s="90">
        <v>91</v>
      </c>
      <c r="Y164" s="90">
        <v>91</v>
      </c>
      <c r="Z164" s="90">
        <v>91</v>
      </c>
      <c r="AA164" s="90">
        <v>91</v>
      </c>
      <c r="AB164" s="90">
        <v>91</v>
      </c>
      <c r="AC164" s="90">
        <v>111</v>
      </c>
      <c r="AD164" s="90">
        <v>111</v>
      </c>
      <c r="AE164" s="90">
        <v>135</v>
      </c>
      <c r="AF164" s="90">
        <v>117</v>
      </c>
      <c r="AG164" s="90">
        <v>120</v>
      </c>
      <c r="AH164" s="177">
        <v>120</v>
      </c>
      <c r="AI164" s="83"/>
      <c r="AJ164" s="177">
        <v>120</v>
      </c>
      <c r="AK164" s="244">
        <f t="shared" si="10"/>
        <v>1.0434782608695652</v>
      </c>
    </row>
    <row r="165" spans="1:37" ht="93" customHeight="1" x14ac:dyDescent="0.25">
      <c r="A165" s="59">
        <v>8558560154</v>
      </c>
      <c r="B165" s="29">
        <f t="shared" si="12"/>
        <v>152</v>
      </c>
      <c r="C165" s="38" t="s">
        <v>376</v>
      </c>
      <c r="D165" s="38" t="s">
        <v>368</v>
      </c>
      <c r="E165" s="38" t="s">
        <v>374</v>
      </c>
      <c r="F165" s="38" t="s">
        <v>19</v>
      </c>
      <c r="G165" s="38" t="s">
        <v>355</v>
      </c>
      <c r="H165" s="38" t="s">
        <v>417</v>
      </c>
      <c r="I165" s="38" t="s">
        <v>75</v>
      </c>
      <c r="J165" s="24" t="s">
        <v>421</v>
      </c>
      <c r="K165" s="50" t="s">
        <v>701</v>
      </c>
      <c r="L165" s="24" t="s">
        <v>425</v>
      </c>
      <c r="M165" s="24" t="s">
        <v>824</v>
      </c>
      <c r="N165" s="25" t="s">
        <v>624</v>
      </c>
      <c r="O165" s="24" t="s">
        <v>34</v>
      </c>
      <c r="P165" s="113">
        <v>0.41899999999999998</v>
      </c>
      <c r="Q165" s="113">
        <v>0.56399999999999995</v>
      </c>
      <c r="R165" s="114">
        <v>1.3460620525059666</v>
      </c>
      <c r="S165" s="37">
        <v>0.51200000000000001</v>
      </c>
      <c r="T165" s="37">
        <v>0.66700000000000004</v>
      </c>
      <c r="U165" s="83">
        <f t="shared" si="13"/>
        <v>1.302734375</v>
      </c>
      <c r="V165" s="42">
        <v>0.76300000000000001</v>
      </c>
      <c r="W165" s="90">
        <v>0</v>
      </c>
      <c r="X165" s="90">
        <v>0</v>
      </c>
      <c r="Y165" s="90">
        <v>0</v>
      </c>
      <c r="Z165" s="90">
        <v>0</v>
      </c>
      <c r="AA165" s="90">
        <v>0</v>
      </c>
      <c r="AB165" s="96">
        <v>6.7000000000000004E-2</v>
      </c>
      <c r="AC165" s="96">
        <v>0.14000000000000001</v>
      </c>
      <c r="AD165" s="96">
        <v>0.152</v>
      </c>
      <c r="AE165" s="96">
        <v>0.184</v>
      </c>
      <c r="AF165" s="96">
        <v>0.32300000000000001</v>
      </c>
      <c r="AG165" s="96">
        <v>0.52500000000000002</v>
      </c>
      <c r="AH165" s="177">
        <v>0.83</v>
      </c>
      <c r="AI165" s="83"/>
      <c r="AJ165" s="30">
        <v>0.83099999999999996</v>
      </c>
      <c r="AK165" s="244">
        <f t="shared" si="10"/>
        <v>1.0891218872870247</v>
      </c>
    </row>
    <row r="166" spans="1:37" ht="93" customHeight="1" x14ac:dyDescent="0.25">
      <c r="A166" s="59">
        <v>8558561207</v>
      </c>
      <c r="B166" s="29">
        <f t="shared" si="12"/>
        <v>153</v>
      </c>
      <c r="C166" s="38" t="s">
        <v>376</v>
      </c>
      <c r="D166" s="38" t="s">
        <v>368</v>
      </c>
      <c r="E166" s="38" t="s">
        <v>374</v>
      </c>
      <c r="F166" s="38" t="s">
        <v>19</v>
      </c>
      <c r="G166" s="38" t="s">
        <v>355</v>
      </c>
      <c r="H166" s="38" t="s">
        <v>417</v>
      </c>
      <c r="I166" s="38" t="s">
        <v>75</v>
      </c>
      <c r="J166" s="24" t="s">
        <v>421</v>
      </c>
      <c r="K166" s="50" t="s">
        <v>698</v>
      </c>
      <c r="L166" s="24" t="s">
        <v>426</v>
      </c>
      <c r="M166" s="24" t="s">
        <v>824</v>
      </c>
      <c r="N166" s="25" t="s">
        <v>624</v>
      </c>
      <c r="O166" s="24" t="s">
        <v>34</v>
      </c>
      <c r="P166" s="113">
        <v>2.391</v>
      </c>
      <c r="Q166" s="113">
        <v>4.3479999999999999</v>
      </c>
      <c r="R166" s="114">
        <v>1.8184859891258887</v>
      </c>
      <c r="S166" s="37">
        <v>2.4990000000000001</v>
      </c>
      <c r="T166" s="37">
        <v>4.4269999999999996</v>
      </c>
      <c r="U166" s="83">
        <f t="shared" si="13"/>
        <v>1.7715086034413763</v>
      </c>
      <c r="V166" s="42">
        <v>2.6110000000000002</v>
      </c>
      <c r="W166" s="96">
        <v>3.68</v>
      </c>
      <c r="X166" s="96">
        <v>3.8690000000000002</v>
      </c>
      <c r="Y166" s="96">
        <v>3.9729999999999999</v>
      </c>
      <c r="Z166" s="96">
        <v>3.9729999999999999</v>
      </c>
      <c r="AA166" s="96">
        <v>3.9729999999999999</v>
      </c>
      <c r="AB166" s="96">
        <v>3.9729999999999999</v>
      </c>
      <c r="AC166" s="96">
        <v>3.9729999999999999</v>
      </c>
      <c r="AD166" s="96">
        <v>4.3170000000000002</v>
      </c>
      <c r="AE166" s="96">
        <v>4.3170000000000002</v>
      </c>
      <c r="AF166" s="96">
        <v>5.1870000000000003</v>
      </c>
      <c r="AG166" s="96" t="s">
        <v>984</v>
      </c>
      <c r="AH166" s="96">
        <v>6.8760000000000003</v>
      </c>
      <c r="AI166" s="83"/>
      <c r="AJ166" s="96">
        <v>4.6660000000000004</v>
      </c>
      <c r="AK166" s="244">
        <f t="shared" si="10"/>
        <v>1.7870547682880122</v>
      </c>
    </row>
    <row r="167" spans="1:37" ht="93" customHeight="1" x14ac:dyDescent="0.25">
      <c r="A167" s="59">
        <v>8564660454</v>
      </c>
      <c r="B167" s="29">
        <f t="shared" si="12"/>
        <v>154</v>
      </c>
      <c r="C167" s="38" t="s">
        <v>376</v>
      </c>
      <c r="D167" s="38" t="s">
        <v>368</v>
      </c>
      <c r="E167" s="38" t="s">
        <v>374</v>
      </c>
      <c r="F167" s="38" t="s">
        <v>19</v>
      </c>
      <c r="G167" s="38" t="s">
        <v>355</v>
      </c>
      <c r="H167" s="38" t="s">
        <v>417</v>
      </c>
      <c r="I167" s="38" t="s">
        <v>75</v>
      </c>
      <c r="J167" s="38" t="s">
        <v>421</v>
      </c>
      <c r="K167" s="52" t="s">
        <v>697</v>
      </c>
      <c r="L167" s="102" t="s">
        <v>559</v>
      </c>
      <c r="M167" s="102" t="s">
        <v>791</v>
      </c>
      <c r="N167" s="38" t="s">
        <v>50</v>
      </c>
      <c r="O167" s="38"/>
      <c r="P167" s="113">
        <v>9</v>
      </c>
      <c r="Q167" s="113">
        <v>8</v>
      </c>
      <c r="R167" s="114">
        <v>0.88888888888888884</v>
      </c>
      <c r="S167" s="37">
        <v>9</v>
      </c>
      <c r="T167" s="37">
        <v>8</v>
      </c>
      <c r="U167" s="83">
        <f t="shared" si="13"/>
        <v>0.88888888888888884</v>
      </c>
      <c r="V167" s="42">
        <v>9</v>
      </c>
      <c r="W167" s="90">
        <v>8</v>
      </c>
      <c r="X167" s="90">
        <v>8</v>
      </c>
      <c r="Y167" s="90">
        <v>8</v>
      </c>
      <c r="Z167" s="90">
        <v>8</v>
      </c>
      <c r="AA167" s="90">
        <v>9</v>
      </c>
      <c r="AB167" s="90">
        <v>9</v>
      </c>
      <c r="AC167" s="90">
        <v>9</v>
      </c>
      <c r="AD167" s="90">
        <v>11</v>
      </c>
      <c r="AE167" s="90">
        <v>11</v>
      </c>
      <c r="AF167" s="90">
        <v>11</v>
      </c>
      <c r="AG167" s="90"/>
      <c r="AH167" s="177">
        <v>9</v>
      </c>
      <c r="AI167" s="83"/>
      <c r="AJ167" s="177">
        <v>9</v>
      </c>
      <c r="AK167" s="244">
        <f t="shared" si="10"/>
        <v>1</v>
      </c>
    </row>
    <row r="168" spans="1:37" ht="119.25" customHeight="1" x14ac:dyDescent="0.25">
      <c r="A168" s="59">
        <v>8683241075</v>
      </c>
      <c r="B168" s="29">
        <f t="shared" si="12"/>
        <v>155</v>
      </c>
      <c r="C168" s="38" t="s">
        <v>376</v>
      </c>
      <c r="D168" s="38" t="s">
        <v>368</v>
      </c>
      <c r="E168" s="38" t="s">
        <v>374</v>
      </c>
      <c r="F168" s="38" t="s">
        <v>19</v>
      </c>
      <c r="G168" s="38" t="s">
        <v>355</v>
      </c>
      <c r="H168" s="38" t="s">
        <v>417</v>
      </c>
      <c r="I168" s="38" t="s">
        <v>75</v>
      </c>
      <c r="J168" s="38" t="s">
        <v>421</v>
      </c>
      <c r="K168" s="52" t="s">
        <v>702</v>
      </c>
      <c r="L168" s="38" t="s">
        <v>424</v>
      </c>
      <c r="M168" s="38" t="s">
        <v>791</v>
      </c>
      <c r="N168" s="38" t="s">
        <v>50</v>
      </c>
      <c r="O168" s="38"/>
      <c r="P168" s="113">
        <v>68</v>
      </c>
      <c r="Q168" s="113">
        <v>77</v>
      </c>
      <c r="R168" s="114">
        <v>1.1323529411764706</v>
      </c>
      <c r="S168" s="37">
        <v>0</v>
      </c>
      <c r="T168" s="37" t="s">
        <v>891</v>
      </c>
      <c r="U168" s="83"/>
      <c r="V168" s="42" t="s">
        <v>947</v>
      </c>
      <c r="W168" s="37" t="s">
        <v>891</v>
      </c>
      <c r="X168" s="37"/>
      <c r="Y168" s="37" t="s">
        <v>774</v>
      </c>
      <c r="Z168" s="37" t="s">
        <v>774</v>
      </c>
      <c r="AA168" s="37" t="s">
        <v>774</v>
      </c>
      <c r="AB168" s="37" t="s">
        <v>774</v>
      </c>
      <c r="AC168" s="37" t="s">
        <v>774</v>
      </c>
      <c r="AD168" s="37" t="s">
        <v>774</v>
      </c>
      <c r="AE168" s="37" t="s">
        <v>774</v>
      </c>
      <c r="AF168" s="37" t="s">
        <v>774</v>
      </c>
      <c r="AG168" s="37" t="s">
        <v>774</v>
      </c>
      <c r="AH168" s="37" t="s">
        <v>774</v>
      </c>
      <c r="AI168" s="83"/>
      <c r="AJ168" s="42" t="s">
        <v>947</v>
      </c>
      <c r="AK168" s="42" t="s">
        <v>947</v>
      </c>
    </row>
    <row r="169" spans="1:37" ht="93" customHeight="1" x14ac:dyDescent="0.25">
      <c r="A169" s="59">
        <v>8216668170</v>
      </c>
      <c r="B169" s="29">
        <f t="shared" si="12"/>
        <v>156</v>
      </c>
      <c r="C169" s="38" t="s">
        <v>376</v>
      </c>
      <c r="D169" s="38" t="s">
        <v>368</v>
      </c>
      <c r="E169" s="38" t="s">
        <v>375</v>
      </c>
      <c r="F169" s="38" t="s">
        <v>18</v>
      </c>
      <c r="G169" s="38" t="s">
        <v>355</v>
      </c>
      <c r="H169" s="38" t="s">
        <v>417</v>
      </c>
      <c r="I169" s="38" t="s">
        <v>75</v>
      </c>
      <c r="J169" s="24" t="s">
        <v>378</v>
      </c>
      <c r="K169" s="50" t="s">
        <v>706</v>
      </c>
      <c r="L169" s="24" t="s">
        <v>427</v>
      </c>
      <c r="M169" s="24" t="s">
        <v>791</v>
      </c>
      <c r="N169" s="24" t="s">
        <v>624</v>
      </c>
      <c r="O169" s="24" t="s">
        <v>34</v>
      </c>
      <c r="P169" s="113">
        <v>4</v>
      </c>
      <c r="Q169" s="113">
        <v>3</v>
      </c>
      <c r="R169" s="114">
        <v>0.75</v>
      </c>
      <c r="S169" s="37">
        <v>5</v>
      </c>
      <c r="T169" s="37">
        <v>5</v>
      </c>
      <c r="U169" s="83">
        <f t="shared" ref="U169:U176" si="14">T169/S169</f>
        <v>1</v>
      </c>
      <c r="V169" s="42">
        <v>5</v>
      </c>
      <c r="W169" s="90">
        <v>5</v>
      </c>
      <c r="X169" s="90">
        <v>5</v>
      </c>
      <c r="Y169" s="90">
        <v>5</v>
      </c>
      <c r="Z169" s="90">
        <v>5</v>
      </c>
      <c r="AA169" s="90">
        <v>5</v>
      </c>
      <c r="AB169" s="90">
        <v>6</v>
      </c>
      <c r="AC169" s="90">
        <v>6</v>
      </c>
      <c r="AD169" s="90">
        <v>6</v>
      </c>
      <c r="AE169" s="90">
        <v>6</v>
      </c>
      <c r="AF169" s="90">
        <v>6</v>
      </c>
      <c r="AG169" s="90">
        <v>6</v>
      </c>
      <c r="AH169" s="177">
        <v>6</v>
      </c>
      <c r="AI169" s="83"/>
      <c r="AJ169" s="177">
        <v>6</v>
      </c>
      <c r="AK169" s="244">
        <f t="shared" si="10"/>
        <v>1.2</v>
      </c>
    </row>
    <row r="170" spans="1:37" ht="93" customHeight="1" x14ac:dyDescent="0.25">
      <c r="A170" s="59">
        <v>8567472472</v>
      </c>
      <c r="B170" s="29">
        <f t="shared" si="12"/>
        <v>157</v>
      </c>
      <c r="C170" s="29" t="s">
        <v>376</v>
      </c>
      <c r="D170" s="29" t="s">
        <v>368</v>
      </c>
      <c r="E170" s="29" t="s">
        <v>375</v>
      </c>
      <c r="F170" s="29" t="s">
        <v>18</v>
      </c>
      <c r="G170" s="29" t="s">
        <v>355</v>
      </c>
      <c r="H170" s="29" t="s">
        <v>417</v>
      </c>
      <c r="I170" s="29" t="s">
        <v>75</v>
      </c>
      <c r="J170" s="25" t="s">
        <v>378</v>
      </c>
      <c r="K170" s="39" t="s">
        <v>703</v>
      </c>
      <c r="L170" s="24" t="s">
        <v>428</v>
      </c>
      <c r="M170" s="24" t="s">
        <v>824</v>
      </c>
      <c r="N170" s="24" t="s">
        <v>624</v>
      </c>
      <c r="O170" s="25" t="s">
        <v>34</v>
      </c>
      <c r="P170" s="113">
        <v>0.48699999999999999</v>
      </c>
      <c r="Q170" s="113">
        <v>0.73899999999999999</v>
      </c>
      <c r="R170" s="114">
        <v>1.5174537987679673</v>
      </c>
      <c r="S170" s="28">
        <v>0.52900000000000003</v>
      </c>
      <c r="T170" s="28">
        <v>0.56100000000000005</v>
      </c>
      <c r="U170" s="83">
        <f t="shared" si="14"/>
        <v>1.060491493383743</v>
      </c>
      <c r="V170" s="42">
        <v>0.51800000000000002</v>
      </c>
      <c r="W170" s="97">
        <v>0.56799999999999995</v>
      </c>
      <c r="X170" s="97">
        <v>0.56499999999999995</v>
      </c>
      <c r="Y170" s="97">
        <v>0.54800000000000004</v>
      </c>
      <c r="Z170" s="97">
        <v>0.54800000000000004</v>
      </c>
      <c r="AA170" s="97">
        <v>0.53300000000000003</v>
      </c>
      <c r="AB170" s="97">
        <v>0.51700000000000002</v>
      </c>
      <c r="AC170" s="97">
        <v>0.505</v>
      </c>
      <c r="AD170" s="97">
        <v>0.497</v>
      </c>
      <c r="AE170" s="97">
        <v>0.49399999999999999</v>
      </c>
      <c r="AF170" s="97">
        <v>0.496</v>
      </c>
      <c r="AG170" s="90" t="s">
        <v>984</v>
      </c>
      <c r="AH170" s="96">
        <v>0.51900000000000002</v>
      </c>
      <c r="AI170" s="83"/>
      <c r="AJ170" s="96">
        <v>0.51900000000000002</v>
      </c>
      <c r="AK170" s="244">
        <f t="shared" si="10"/>
        <v>1.001930501930502</v>
      </c>
    </row>
    <row r="171" spans="1:37" ht="123" customHeight="1" x14ac:dyDescent="0.25">
      <c r="A171" s="59">
        <v>8567473548</v>
      </c>
      <c r="B171" s="29">
        <f t="shared" si="12"/>
        <v>158</v>
      </c>
      <c r="C171" s="29" t="s">
        <v>376</v>
      </c>
      <c r="D171" s="29" t="s">
        <v>368</v>
      </c>
      <c r="E171" s="29" t="s">
        <v>375</v>
      </c>
      <c r="F171" s="29" t="s">
        <v>18</v>
      </c>
      <c r="G171" s="29" t="s">
        <v>355</v>
      </c>
      <c r="H171" s="29" t="s">
        <v>417</v>
      </c>
      <c r="I171" s="29" t="s">
        <v>75</v>
      </c>
      <c r="J171" s="25" t="s">
        <v>378</v>
      </c>
      <c r="K171" s="39" t="s">
        <v>704</v>
      </c>
      <c r="L171" s="24" t="s">
        <v>429</v>
      </c>
      <c r="M171" s="24" t="s">
        <v>825</v>
      </c>
      <c r="N171" s="24" t="s">
        <v>624</v>
      </c>
      <c r="O171" s="25" t="s">
        <v>34</v>
      </c>
      <c r="P171" s="113">
        <v>734.24789999999996</v>
      </c>
      <c r="Q171" s="113">
        <v>847.7</v>
      </c>
      <c r="R171" s="114">
        <v>1.1545147081796217</v>
      </c>
      <c r="S171" s="28">
        <v>749.67619999999999</v>
      </c>
      <c r="T171" s="28">
        <v>1832.8689999999999</v>
      </c>
      <c r="U171" s="83">
        <f t="shared" si="14"/>
        <v>2.4448808699008984</v>
      </c>
      <c r="V171" s="42">
        <v>993.14620000000002</v>
      </c>
      <c r="W171" s="90">
        <v>0</v>
      </c>
      <c r="X171" s="90">
        <v>0</v>
      </c>
      <c r="Y171" s="115">
        <v>440.4</v>
      </c>
      <c r="Z171" s="115">
        <v>440.4</v>
      </c>
      <c r="AA171" s="115">
        <v>1137.7</v>
      </c>
      <c r="AB171" s="115">
        <v>1586.8226</v>
      </c>
      <c r="AC171" s="115">
        <v>1775.5226</v>
      </c>
      <c r="AD171" s="115">
        <v>2098.9146999999998</v>
      </c>
      <c r="AE171" s="115">
        <v>2463.2147</v>
      </c>
      <c r="AF171" s="97">
        <v>2809.3085999999998</v>
      </c>
      <c r="AG171" s="90" t="s">
        <v>984</v>
      </c>
      <c r="AH171" s="97">
        <v>3549.1689999999999</v>
      </c>
      <c r="AI171" s="83"/>
      <c r="AJ171" s="97">
        <v>3549.1689999999999</v>
      </c>
      <c r="AK171" s="244">
        <f t="shared" si="10"/>
        <v>3.5736621657516281</v>
      </c>
    </row>
    <row r="172" spans="1:37" ht="93" customHeight="1" x14ac:dyDescent="0.25">
      <c r="A172" s="59">
        <v>8216668168</v>
      </c>
      <c r="B172" s="29">
        <f t="shared" si="12"/>
        <v>159</v>
      </c>
      <c r="C172" s="29" t="s">
        <v>376</v>
      </c>
      <c r="D172" s="29" t="s">
        <v>368</v>
      </c>
      <c r="E172" s="29" t="s">
        <v>375</v>
      </c>
      <c r="F172" s="29" t="s">
        <v>18</v>
      </c>
      <c r="G172" s="124" t="s">
        <v>311</v>
      </c>
      <c r="H172" s="29" t="s">
        <v>417</v>
      </c>
      <c r="I172" s="29" t="s">
        <v>75</v>
      </c>
      <c r="J172" s="25" t="s">
        <v>378</v>
      </c>
      <c r="K172" s="39" t="s">
        <v>709</v>
      </c>
      <c r="L172" s="24" t="s">
        <v>430</v>
      </c>
      <c r="M172" s="24" t="s">
        <v>791</v>
      </c>
      <c r="N172" s="24" t="s">
        <v>624</v>
      </c>
      <c r="O172" s="25" t="s">
        <v>34</v>
      </c>
      <c r="P172" s="113">
        <v>12</v>
      </c>
      <c r="Q172" s="113">
        <v>20</v>
      </c>
      <c r="R172" s="114">
        <v>1.6666666666666667</v>
      </c>
      <c r="S172" s="28">
        <v>9</v>
      </c>
      <c r="T172" s="28">
        <v>6</v>
      </c>
      <c r="U172" s="83">
        <f t="shared" si="14"/>
        <v>0.66666666666666663</v>
      </c>
      <c r="V172" s="42">
        <v>8</v>
      </c>
      <c r="W172" s="90">
        <v>0</v>
      </c>
      <c r="X172" s="90">
        <v>0</v>
      </c>
      <c r="Y172" s="116" t="s">
        <v>946</v>
      </c>
      <c r="Z172" s="116" t="s">
        <v>946</v>
      </c>
      <c r="AA172" s="116" t="s">
        <v>946</v>
      </c>
      <c r="AB172" s="116" t="s">
        <v>973</v>
      </c>
      <c r="AC172" s="116" t="s">
        <v>978</v>
      </c>
      <c r="AD172" s="116" t="s">
        <v>978</v>
      </c>
      <c r="AE172" s="116" t="s">
        <v>666</v>
      </c>
      <c r="AF172" s="116" t="s">
        <v>666</v>
      </c>
      <c r="AG172" s="116"/>
      <c r="AH172" s="177">
        <v>13</v>
      </c>
      <c r="AI172" s="83"/>
      <c r="AJ172" s="177">
        <v>15</v>
      </c>
      <c r="AK172" s="244">
        <f t="shared" si="10"/>
        <v>1.875</v>
      </c>
    </row>
    <row r="173" spans="1:37" ht="93" customHeight="1" x14ac:dyDescent="0.25">
      <c r="A173" s="59">
        <v>8567476796</v>
      </c>
      <c r="B173" s="29">
        <f t="shared" si="12"/>
        <v>160</v>
      </c>
      <c r="C173" s="29" t="s">
        <v>376</v>
      </c>
      <c r="D173" s="29" t="s">
        <v>368</v>
      </c>
      <c r="E173" s="29" t="s">
        <v>375</v>
      </c>
      <c r="F173" s="29" t="s">
        <v>18</v>
      </c>
      <c r="G173" s="29" t="s">
        <v>355</v>
      </c>
      <c r="H173" s="29" t="s">
        <v>417</v>
      </c>
      <c r="I173" s="29" t="s">
        <v>75</v>
      </c>
      <c r="J173" s="25" t="s">
        <v>378</v>
      </c>
      <c r="K173" s="39" t="s">
        <v>705</v>
      </c>
      <c r="L173" s="24" t="s">
        <v>431</v>
      </c>
      <c r="M173" s="24" t="s">
        <v>826</v>
      </c>
      <c r="N173" s="24" t="s">
        <v>624</v>
      </c>
      <c r="O173" s="25" t="s">
        <v>34</v>
      </c>
      <c r="P173" s="117">
        <v>0.1</v>
      </c>
      <c r="Q173" s="117">
        <v>8.1000000000000003E-2</v>
      </c>
      <c r="R173" s="118">
        <v>0.80999999999999994</v>
      </c>
      <c r="S173" s="121">
        <v>0.105</v>
      </c>
      <c r="T173" s="121">
        <v>5.1299999999999998E-2</v>
      </c>
      <c r="U173" s="120">
        <f t="shared" si="14"/>
        <v>0.4885714285714286</v>
      </c>
      <c r="V173" s="42">
        <v>0.05</v>
      </c>
      <c r="W173" s="90">
        <v>0</v>
      </c>
      <c r="X173" s="42">
        <v>0</v>
      </c>
      <c r="Y173" s="42">
        <v>0</v>
      </c>
      <c r="Z173" s="42">
        <v>2.1999999999999999E-2</v>
      </c>
      <c r="AA173" s="42">
        <v>2.1999999999999999E-2</v>
      </c>
      <c r="AB173" s="42">
        <v>2.9899999999999999E-2</v>
      </c>
      <c r="AC173" s="42">
        <v>2.9899999999999999E-2</v>
      </c>
      <c r="AD173" s="42">
        <v>2.9899999999999999E-2</v>
      </c>
      <c r="AE173" s="42">
        <v>4.4999999999999998E-2</v>
      </c>
      <c r="AF173" s="42">
        <v>4.4999999999999998E-2</v>
      </c>
      <c r="AG173" s="42">
        <v>4.4999999999999998E-2</v>
      </c>
      <c r="AH173" s="177">
        <v>0.06</v>
      </c>
      <c r="AI173" s="83"/>
      <c r="AJ173" s="177">
        <v>0.06</v>
      </c>
      <c r="AK173" s="244">
        <f t="shared" si="10"/>
        <v>1.2</v>
      </c>
    </row>
    <row r="174" spans="1:37" ht="94.5" customHeight="1" x14ac:dyDescent="0.25">
      <c r="A174" s="59">
        <v>8567471344</v>
      </c>
      <c r="B174" s="29">
        <f t="shared" si="12"/>
        <v>161</v>
      </c>
      <c r="C174" s="29" t="s">
        <v>376</v>
      </c>
      <c r="D174" s="29" t="s">
        <v>368</v>
      </c>
      <c r="E174" s="29" t="s">
        <v>375</v>
      </c>
      <c r="F174" s="29" t="s">
        <v>18</v>
      </c>
      <c r="G174" s="124" t="s">
        <v>311</v>
      </c>
      <c r="H174" s="29" t="s">
        <v>417</v>
      </c>
      <c r="I174" s="29" t="s">
        <v>75</v>
      </c>
      <c r="J174" s="25" t="s">
        <v>378</v>
      </c>
      <c r="K174" s="39" t="s">
        <v>708</v>
      </c>
      <c r="L174" s="24" t="s">
        <v>432</v>
      </c>
      <c r="M174" s="24" t="s">
        <v>810</v>
      </c>
      <c r="N174" s="24" t="s">
        <v>624</v>
      </c>
      <c r="O174" s="25" t="s">
        <v>34</v>
      </c>
      <c r="P174" s="117">
        <v>5.4000000000000003E-3</v>
      </c>
      <c r="Q174" s="117">
        <v>1.8E-3</v>
      </c>
      <c r="R174" s="118">
        <v>0.33333333333333331</v>
      </c>
      <c r="S174" s="121">
        <v>3.8999999999999998E-3</v>
      </c>
      <c r="T174" s="121">
        <v>5.1000000000000004E-3</v>
      </c>
      <c r="U174" s="120">
        <f t="shared" si="14"/>
        <v>1.3076923076923079</v>
      </c>
      <c r="V174" s="42">
        <v>3.3999999999999998E-3</v>
      </c>
      <c r="W174" s="90">
        <v>0</v>
      </c>
      <c r="X174" s="90">
        <v>0</v>
      </c>
      <c r="Y174" s="90">
        <v>0</v>
      </c>
      <c r="Z174" s="90">
        <v>0</v>
      </c>
      <c r="AA174" s="90">
        <v>0</v>
      </c>
      <c r="AB174" s="97">
        <v>2.0000000000000001E-4</v>
      </c>
      <c r="AC174" s="97">
        <v>2.0000000000000001E-4</v>
      </c>
      <c r="AD174" s="97">
        <v>2.0000000000000001E-4</v>
      </c>
      <c r="AE174" s="97">
        <v>8.9999999999999998E-4</v>
      </c>
      <c r="AF174" s="97">
        <v>8.9999999999999998E-4</v>
      </c>
      <c r="AG174" s="97">
        <v>4.1999999999999997E-3</v>
      </c>
      <c r="AH174" s="97">
        <v>4.1999999999999997E-3</v>
      </c>
      <c r="AI174" s="83"/>
      <c r="AJ174" s="97">
        <v>6.1000000000000004E-3</v>
      </c>
      <c r="AK174" s="244">
        <f>AJ174/V174</f>
        <v>1.7941176470588238</v>
      </c>
    </row>
    <row r="175" spans="1:37" ht="123" customHeight="1" x14ac:dyDescent="0.25">
      <c r="A175" s="59">
        <v>8567474659</v>
      </c>
      <c r="B175" s="29">
        <f t="shared" si="12"/>
        <v>162</v>
      </c>
      <c r="C175" s="29" t="s">
        <v>376</v>
      </c>
      <c r="D175" s="29" t="s">
        <v>368</v>
      </c>
      <c r="E175" s="29" t="s">
        <v>375</v>
      </c>
      <c r="F175" s="29" t="s">
        <v>18</v>
      </c>
      <c r="G175" s="124" t="s">
        <v>373</v>
      </c>
      <c r="H175" s="29" t="s">
        <v>417</v>
      </c>
      <c r="I175" s="29" t="s">
        <v>75</v>
      </c>
      <c r="J175" s="25" t="s">
        <v>378</v>
      </c>
      <c r="K175" s="39" t="s">
        <v>710</v>
      </c>
      <c r="L175" s="24" t="s">
        <v>22</v>
      </c>
      <c r="M175" s="24" t="s">
        <v>791</v>
      </c>
      <c r="N175" s="24" t="s">
        <v>624</v>
      </c>
      <c r="O175" s="25" t="s">
        <v>34</v>
      </c>
      <c r="P175" s="113">
        <v>4</v>
      </c>
      <c r="Q175" s="113">
        <v>4</v>
      </c>
      <c r="R175" s="114">
        <v>1</v>
      </c>
      <c r="S175" s="28">
        <v>9</v>
      </c>
      <c r="T175" s="28">
        <v>10</v>
      </c>
      <c r="U175" s="83">
        <f t="shared" si="14"/>
        <v>1.1111111111111112</v>
      </c>
      <c r="V175" s="42">
        <v>14</v>
      </c>
      <c r="W175" s="90">
        <v>10</v>
      </c>
      <c r="X175" s="90">
        <v>0</v>
      </c>
      <c r="Y175" s="90">
        <v>10</v>
      </c>
      <c r="Z175" s="90">
        <v>10</v>
      </c>
      <c r="AA175" s="90">
        <v>10</v>
      </c>
      <c r="AB175" s="90">
        <v>15</v>
      </c>
      <c r="AC175" s="90">
        <v>15</v>
      </c>
      <c r="AD175" s="90">
        <v>15</v>
      </c>
      <c r="AE175" s="90">
        <v>16</v>
      </c>
      <c r="AF175" s="90">
        <v>16</v>
      </c>
      <c r="AG175" s="90">
        <v>16</v>
      </c>
      <c r="AH175" s="177">
        <v>16</v>
      </c>
      <c r="AI175" s="83"/>
      <c r="AJ175" s="177">
        <v>16</v>
      </c>
      <c r="AK175" s="244">
        <f t="shared" si="10"/>
        <v>1.1428571428571428</v>
      </c>
    </row>
    <row r="176" spans="1:37" ht="93" customHeight="1" x14ac:dyDescent="0.25">
      <c r="A176" s="59">
        <v>8216668169</v>
      </c>
      <c r="B176" s="29">
        <f t="shared" si="12"/>
        <v>163</v>
      </c>
      <c r="C176" s="29" t="s">
        <v>376</v>
      </c>
      <c r="D176" s="29" t="s">
        <v>368</v>
      </c>
      <c r="E176" s="29" t="s">
        <v>375</v>
      </c>
      <c r="F176" s="29" t="s">
        <v>18</v>
      </c>
      <c r="G176" s="29" t="s">
        <v>355</v>
      </c>
      <c r="H176" s="29" t="s">
        <v>417</v>
      </c>
      <c r="I176" s="29" t="s">
        <v>75</v>
      </c>
      <c r="J176" s="25" t="s">
        <v>378</v>
      </c>
      <c r="K176" s="39" t="s">
        <v>707</v>
      </c>
      <c r="L176" s="24" t="s">
        <v>583</v>
      </c>
      <c r="M176" s="24" t="s">
        <v>824</v>
      </c>
      <c r="N176" s="24" t="s">
        <v>624</v>
      </c>
      <c r="O176" s="25" t="s">
        <v>34</v>
      </c>
      <c r="P176" s="113">
        <v>0</v>
      </c>
      <c r="Q176" s="113">
        <v>0</v>
      </c>
      <c r="R176" s="114">
        <v>0</v>
      </c>
      <c r="S176" s="28">
        <v>0.159</v>
      </c>
      <c r="T176" s="28">
        <v>0.26500000000000001</v>
      </c>
      <c r="U176" s="83">
        <f t="shared" si="14"/>
        <v>1.6666666666666667</v>
      </c>
      <c r="V176" s="42">
        <v>0.19</v>
      </c>
      <c r="W176" s="90">
        <v>0</v>
      </c>
      <c r="X176" s="90">
        <v>0</v>
      </c>
      <c r="Y176" s="90">
        <v>0</v>
      </c>
      <c r="Z176" s="90">
        <v>0</v>
      </c>
      <c r="AA176" s="90">
        <v>0</v>
      </c>
      <c r="AB176" s="90">
        <v>0</v>
      </c>
      <c r="AC176" s="90">
        <v>0</v>
      </c>
      <c r="AD176" s="96">
        <v>3.7999999999999999E-2</v>
      </c>
      <c r="AE176" s="96">
        <v>9.9000000000000005E-2</v>
      </c>
      <c r="AF176" s="96">
        <v>0.17599999999999999</v>
      </c>
      <c r="AG176" s="96">
        <v>0.23300000000000001</v>
      </c>
      <c r="AH176" s="177">
        <v>0.28000000000000003</v>
      </c>
      <c r="AI176" s="83"/>
      <c r="AJ176" s="177">
        <v>0.28000000000000003</v>
      </c>
      <c r="AK176" s="244">
        <f t="shared" si="10"/>
        <v>1.4736842105263159</v>
      </c>
    </row>
    <row r="177" spans="1:37" ht="199.5" customHeight="1" x14ac:dyDescent="0.25">
      <c r="A177" s="59">
        <v>8567474646</v>
      </c>
      <c r="B177" s="29">
        <f t="shared" si="12"/>
        <v>164</v>
      </c>
      <c r="C177" s="29" t="s">
        <v>376</v>
      </c>
      <c r="D177" s="29" t="s">
        <v>368</v>
      </c>
      <c r="E177" s="29" t="s">
        <v>375</v>
      </c>
      <c r="F177" s="29" t="s">
        <v>18</v>
      </c>
      <c r="G177" s="124" t="s">
        <v>373</v>
      </c>
      <c r="H177" s="29" t="s">
        <v>417</v>
      </c>
      <c r="I177" s="29" t="s">
        <v>75</v>
      </c>
      <c r="J177" s="25" t="s">
        <v>378</v>
      </c>
      <c r="K177" s="39" t="s">
        <v>711</v>
      </c>
      <c r="L177" s="24" t="s">
        <v>950</v>
      </c>
      <c r="M177" s="24" t="s">
        <v>791</v>
      </c>
      <c r="N177" s="24" t="s">
        <v>624</v>
      </c>
      <c r="O177" s="25" t="s">
        <v>34</v>
      </c>
      <c r="P177" s="113">
        <v>0</v>
      </c>
      <c r="Q177" s="113">
        <v>0</v>
      </c>
      <c r="R177" s="114">
        <v>0</v>
      </c>
      <c r="S177" s="31">
        <v>0</v>
      </c>
      <c r="T177" s="31">
        <v>0</v>
      </c>
      <c r="U177" s="83">
        <v>0</v>
      </c>
      <c r="V177" s="42">
        <v>7</v>
      </c>
      <c r="W177" s="90">
        <v>0</v>
      </c>
      <c r="X177" s="90">
        <v>0</v>
      </c>
      <c r="Y177" s="90">
        <v>0</v>
      </c>
      <c r="Z177" s="90">
        <v>0</v>
      </c>
      <c r="AA177" s="90">
        <v>0</v>
      </c>
      <c r="AB177" s="90">
        <v>5</v>
      </c>
      <c r="AC177" s="90">
        <v>5</v>
      </c>
      <c r="AD177" s="90">
        <v>5</v>
      </c>
      <c r="AE177" s="90">
        <v>6</v>
      </c>
      <c r="AF177" s="90">
        <v>6</v>
      </c>
      <c r="AG177" s="90">
        <v>7</v>
      </c>
      <c r="AH177" s="177">
        <v>7</v>
      </c>
      <c r="AI177" s="83"/>
      <c r="AJ177" s="177">
        <v>7</v>
      </c>
      <c r="AK177" s="244">
        <f t="shared" si="10"/>
        <v>1</v>
      </c>
    </row>
    <row r="178" spans="1:37" ht="171" customHeight="1" x14ac:dyDescent="0.25">
      <c r="A178" s="59">
        <v>8567474672</v>
      </c>
      <c r="B178" s="29">
        <f>B177+1</f>
        <v>165</v>
      </c>
      <c r="C178" s="29" t="s">
        <v>376</v>
      </c>
      <c r="D178" s="29" t="s">
        <v>368</v>
      </c>
      <c r="E178" s="29" t="s">
        <v>375</v>
      </c>
      <c r="F178" s="29" t="s">
        <v>18</v>
      </c>
      <c r="G178" s="124" t="s">
        <v>373</v>
      </c>
      <c r="H178" s="29" t="s">
        <v>417</v>
      </c>
      <c r="I178" s="29" t="s">
        <v>75</v>
      </c>
      <c r="J178" s="25" t="s">
        <v>378</v>
      </c>
      <c r="K178" s="39" t="s">
        <v>712</v>
      </c>
      <c r="L178" s="24" t="s">
        <v>949</v>
      </c>
      <c r="M178" s="24" t="s">
        <v>791</v>
      </c>
      <c r="N178" s="24" t="s">
        <v>624</v>
      </c>
      <c r="O178" s="25" t="s">
        <v>34</v>
      </c>
      <c r="P178" s="113">
        <v>4</v>
      </c>
      <c r="Q178" s="113">
        <v>4</v>
      </c>
      <c r="R178" s="114">
        <v>1</v>
      </c>
      <c r="S178" s="31">
        <v>9</v>
      </c>
      <c r="T178" s="31">
        <v>10</v>
      </c>
      <c r="U178" s="83">
        <f t="shared" ref="U178:U186" si="15">T178/S178</f>
        <v>1.1111111111111112</v>
      </c>
      <c r="V178" s="42">
        <v>14</v>
      </c>
      <c r="W178" s="90">
        <v>10</v>
      </c>
      <c r="X178" s="90">
        <v>10</v>
      </c>
      <c r="Y178" s="90">
        <v>10</v>
      </c>
      <c r="Z178" s="90">
        <v>10</v>
      </c>
      <c r="AA178" s="90">
        <v>10</v>
      </c>
      <c r="AB178" s="90">
        <v>15</v>
      </c>
      <c r="AC178" s="90">
        <v>15</v>
      </c>
      <c r="AD178" s="90">
        <v>15</v>
      </c>
      <c r="AE178" s="90">
        <v>16</v>
      </c>
      <c r="AF178" s="90">
        <v>16</v>
      </c>
      <c r="AG178" s="90">
        <v>16</v>
      </c>
      <c r="AH178" s="177">
        <v>16</v>
      </c>
      <c r="AI178" s="83"/>
      <c r="AJ178" s="177">
        <v>16</v>
      </c>
      <c r="AK178" s="244">
        <f t="shared" si="10"/>
        <v>1.1428571428571428</v>
      </c>
    </row>
    <row r="179" spans="1:37" ht="93" customHeight="1" x14ac:dyDescent="0.25">
      <c r="A179" s="59">
        <v>8564696121</v>
      </c>
      <c r="B179" s="29">
        <f>B178+1</f>
        <v>166</v>
      </c>
      <c r="C179" s="29" t="s">
        <v>376</v>
      </c>
      <c r="D179" s="29" t="s">
        <v>368</v>
      </c>
      <c r="E179" s="29" t="s">
        <v>375</v>
      </c>
      <c r="F179" s="29" t="s">
        <v>18</v>
      </c>
      <c r="G179" s="29" t="s">
        <v>355</v>
      </c>
      <c r="H179" s="29" t="s">
        <v>417</v>
      </c>
      <c r="I179" s="29" t="s">
        <v>75</v>
      </c>
      <c r="J179" s="29" t="s">
        <v>378</v>
      </c>
      <c r="K179" s="43" t="s">
        <v>713</v>
      </c>
      <c r="L179" s="38" t="s">
        <v>597</v>
      </c>
      <c r="M179" s="38" t="s">
        <v>791</v>
      </c>
      <c r="N179" s="29" t="s">
        <v>50</v>
      </c>
      <c r="O179" s="29" t="s">
        <v>30</v>
      </c>
      <c r="P179" s="113">
        <v>0</v>
      </c>
      <c r="Q179" s="113">
        <v>0</v>
      </c>
      <c r="R179" s="114">
        <v>0</v>
      </c>
      <c r="S179" s="28">
        <v>1</v>
      </c>
      <c r="T179" s="28">
        <v>1</v>
      </c>
      <c r="U179" s="83">
        <f t="shared" si="15"/>
        <v>1</v>
      </c>
      <c r="V179" s="42" t="s">
        <v>947</v>
      </c>
      <c r="W179" s="90">
        <v>0</v>
      </c>
      <c r="X179" s="90">
        <v>0</v>
      </c>
      <c r="Y179" s="90" t="s">
        <v>774</v>
      </c>
      <c r="Z179" s="90" t="s">
        <v>774</v>
      </c>
      <c r="AA179" s="90" t="s">
        <v>774</v>
      </c>
      <c r="AB179" s="90" t="s">
        <v>774</v>
      </c>
      <c r="AC179" s="90" t="s">
        <v>774</v>
      </c>
      <c r="AD179" s="90" t="s">
        <v>774</v>
      </c>
      <c r="AE179" s="90" t="s">
        <v>774</v>
      </c>
      <c r="AF179" s="90" t="s">
        <v>774</v>
      </c>
      <c r="AG179" s="90"/>
      <c r="AH179" s="90" t="s">
        <v>774</v>
      </c>
      <c r="AI179" s="83"/>
      <c r="AJ179" s="42" t="s">
        <v>947</v>
      </c>
      <c r="AK179" s="42" t="s">
        <v>947</v>
      </c>
    </row>
    <row r="180" spans="1:37" ht="93" customHeight="1" x14ac:dyDescent="0.25">
      <c r="A180" s="59">
        <v>8628769763</v>
      </c>
      <c r="B180" s="29">
        <f t="shared" si="12"/>
        <v>167</v>
      </c>
      <c r="C180" s="29" t="s">
        <v>376</v>
      </c>
      <c r="D180" s="29" t="s">
        <v>368</v>
      </c>
      <c r="E180" s="29" t="s">
        <v>375</v>
      </c>
      <c r="F180" s="29" t="s">
        <v>18</v>
      </c>
      <c r="G180" s="29" t="s">
        <v>355</v>
      </c>
      <c r="H180" s="29" t="s">
        <v>417</v>
      </c>
      <c r="I180" s="29" t="s">
        <v>75</v>
      </c>
      <c r="J180" s="29" t="s">
        <v>378</v>
      </c>
      <c r="K180" s="43" t="s">
        <v>716</v>
      </c>
      <c r="L180" s="38" t="s">
        <v>584</v>
      </c>
      <c r="M180" s="38" t="s">
        <v>791</v>
      </c>
      <c r="N180" s="29" t="s">
        <v>50</v>
      </c>
      <c r="O180" s="29" t="s">
        <v>30</v>
      </c>
      <c r="P180" s="113">
        <v>0</v>
      </c>
      <c r="Q180" s="113">
        <v>0</v>
      </c>
      <c r="R180" s="114">
        <v>0</v>
      </c>
      <c r="S180" s="28">
        <v>1</v>
      </c>
      <c r="T180" s="28">
        <v>1</v>
      </c>
      <c r="U180" s="83">
        <f t="shared" si="15"/>
        <v>1</v>
      </c>
      <c r="V180" s="42">
        <v>1</v>
      </c>
      <c r="W180" s="90">
        <v>0</v>
      </c>
      <c r="X180" s="90">
        <v>0</v>
      </c>
      <c r="Y180" s="90">
        <v>0</v>
      </c>
      <c r="Z180" s="90">
        <v>0</v>
      </c>
      <c r="AA180" s="90">
        <v>1</v>
      </c>
      <c r="AB180" s="90">
        <v>1</v>
      </c>
      <c r="AC180" s="90">
        <v>1</v>
      </c>
      <c r="AD180" s="90">
        <v>1</v>
      </c>
      <c r="AE180" s="90">
        <v>1</v>
      </c>
      <c r="AF180" s="90">
        <v>1</v>
      </c>
      <c r="AG180" s="90"/>
      <c r="AH180" s="90">
        <v>1</v>
      </c>
      <c r="AI180" s="90"/>
      <c r="AJ180" s="90">
        <v>1</v>
      </c>
      <c r="AK180" s="244">
        <f t="shared" si="10"/>
        <v>1</v>
      </c>
    </row>
    <row r="181" spans="1:37" ht="93" customHeight="1" x14ac:dyDescent="0.25">
      <c r="A181" s="59">
        <v>8764528297</v>
      </c>
      <c r="B181" s="29">
        <f t="shared" si="12"/>
        <v>168</v>
      </c>
      <c r="C181" s="29" t="s">
        <v>376</v>
      </c>
      <c r="D181" s="29" t="s">
        <v>368</v>
      </c>
      <c r="E181" s="29" t="s">
        <v>375</v>
      </c>
      <c r="F181" s="29" t="s">
        <v>18</v>
      </c>
      <c r="G181" s="29" t="s">
        <v>355</v>
      </c>
      <c r="H181" s="29" t="s">
        <v>417</v>
      </c>
      <c r="I181" s="29" t="s">
        <v>75</v>
      </c>
      <c r="J181" s="29" t="s">
        <v>378</v>
      </c>
      <c r="K181" s="43" t="s">
        <v>606</v>
      </c>
      <c r="L181" s="38" t="s">
        <v>585</v>
      </c>
      <c r="M181" s="38" t="s">
        <v>827</v>
      </c>
      <c r="N181" s="29" t="s">
        <v>50</v>
      </c>
      <c r="O181" s="29" t="s">
        <v>30</v>
      </c>
      <c r="P181" s="113">
        <v>0</v>
      </c>
      <c r="Q181" s="113">
        <v>0</v>
      </c>
      <c r="R181" s="114">
        <v>0</v>
      </c>
      <c r="S181" s="31">
        <v>50000</v>
      </c>
      <c r="T181" s="31">
        <v>50000</v>
      </c>
      <c r="U181" s="83">
        <f t="shared" si="15"/>
        <v>1</v>
      </c>
      <c r="V181" s="42" t="s">
        <v>947</v>
      </c>
      <c r="W181" s="90">
        <v>0</v>
      </c>
      <c r="X181" s="90"/>
      <c r="Y181" s="90" t="s">
        <v>774</v>
      </c>
      <c r="Z181" s="90" t="s">
        <v>774</v>
      </c>
      <c r="AA181" s="90" t="s">
        <v>774</v>
      </c>
      <c r="AB181" s="90" t="s">
        <v>774</v>
      </c>
      <c r="AC181" s="90" t="s">
        <v>774</v>
      </c>
      <c r="AD181" s="90" t="s">
        <v>774</v>
      </c>
      <c r="AE181" s="90" t="s">
        <v>774</v>
      </c>
      <c r="AF181" s="90" t="s">
        <v>774</v>
      </c>
      <c r="AG181" s="90"/>
      <c r="AH181" s="177" t="s">
        <v>774</v>
      </c>
      <c r="AI181" s="90" t="s">
        <v>774</v>
      </c>
      <c r="AJ181" s="42" t="s">
        <v>947</v>
      </c>
      <c r="AK181" s="42" t="s">
        <v>947</v>
      </c>
    </row>
    <row r="182" spans="1:37" ht="68.25" customHeight="1" x14ac:dyDescent="0.25">
      <c r="A182" s="59">
        <v>8564701923</v>
      </c>
      <c r="B182" s="29">
        <f t="shared" si="12"/>
        <v>169</v>
      </c>
      <c r="C182" s="29" t="s">
        <v>376</v>
      </c>
      <c r="D182" s="29" t="s">
        <v>368</v>
      </c>
      <c r="E182" s="29" t="s">
        <v>375</v>
      </c>
      <c r="F182" s="29" t="s">
        <v>18</v>
      </c>
      <c r="G182" s="29" t="s">
        <v>345</v>
      </c>
      <c r="H182" s="29" t="s">
        <v>377</v>
      </c>
      <c r="I182" s="29" t="s">
        <v>75</v>
      </c>
      <c r="J182" s="29" t="s">
        <v>378</v>
      </c>
      <c r="K182" s="43" t="s">
        <v>715</v>
      </c>
      <c r="L182" s="38" t="s">
        <v>379</v>
      </c>
      <c r="M182" s="38" t="s">
        <v>792</v>
      </c>
      <c r="N182" s="29" t="s">
        <v>50</v>
      </c>
      <c r="O182" s="29" t="s">
        <v>30</v>
      </c>
      <c r="P182" s="113">
        <v>10</v>
      </c>
      <c r="Q182" s="113">
        <v>38</v>
      </c>
      <c r="R182" s="114">
        <v>3.8</v>
      </c>
      <c r="S182" s="28">
        <v>10</v>
      </c>
      <c r="T182" s="28">
        <v>50.7</v>
      </c>
      <c r="U182" s="83">
        <f t="shared" si="15"/>
        <v>5.07</v>
      </c>
      <c r="V182" s="42">
        <v>10</v>
      </c>
      <c r="W182" s="90">
        <v>0</v>
      </c>
      <c r="X182" s="90">
        <v>0</v>
      </c>
      <c r="Y182" s="90">
        <v>0</v>
      </c>
      <c r="Z182" s="90">
        <v>0</v>
      </c>
      <c r="AA182" s="90">
        <v>0</v>
      </c>
      <c r="AB182" s="90">
        <v>0</v>
      </c>
      <c r="AC182" s="90">
        <v>0</v>
      </c>
      <c r="AD182" s="90">
        <v>0</v>
      </c>
      <c r="AE182" s="90">
        <v>0</v>
      </c>
      <c r="AF182" s="90">
        <v>0</v>
      </c>
      <c r="AG182" s="90"/>
      <c r="AH182" s="177">
        <v>10.199999999999999</v>
      </c>
      <c r="AI182" s="83"/>
      <c r="AJ182" s="177">
        <v>10.199999999999999</v>
      </c>
      <c r="AK182" s="244">
        <f t="shared" si="10"/>
        <v>1.02</v>
      </c>
    </row>
    <row r="183" spans="1:37" ht="93.75" customHeight="1" x14ac:dyDescent="0.25">
      <c r="A183" s="59">
        <v>8567661496</v>
      </c>
      <c r="B183" s="29">
        <f t="shared" si="12"/>
        <v>170</v>
      </c>
      <c r="C183" s="29" t="s">
        <v>376</v>
      </c>
      <c r="D183" s="29" t="s">
        <v>368</v>
      </c>
      <c r="E183" s="29" t="s">
        <v>375</v>
      </c>
      <c r="F183" s="29" t="s">
        <v>18</v>
      </c>
      <c r="G183" s="29" t="s">
        <v>345</v>
      </c>
      <c r="H183" s="29" t="s">
        <v>377</v>
      </c>
      <c r="I183" s="29" t="s">
        <v>75</v>
      </c>
      <c r="J183" s="29" t="s">
        <v>378</v>
      </c>
      <c r="K183" s="52" t="s">
        <v>714</v>
      </c>
      <c r="L183" s="38" t="s">
        <v>380</v>
      </c>
      <c r="M183" s="38" t="s">
        <v>792</v>
      </c>
      <c r="N183" s="29" t="s">
        <v>50</v>
      </c>
      <c r="O183" s="29" t="s">
        <v>30</v>
      </c>
      <c r="P183" s="117">
        <v>10</v>
      </c>
      <c r="Q183" s="117">
        <v>2.2000000000000002</v>
      </c>
      <c r="R183" s="118">
        <v>0.22000000000000003</v>
      </c>
      <c r="S183" s="121">
        <v>10</v>
      </c>
      <c r="T183" s="121">
        <v>16</v>
      </c>
      <c r="U183" s="120">
        <f t="shared" si="15"/>
        <v>1.6</v>
      </c>
      <c r="V183" s="42">
        <v>5</v>
      </c>
      <c r="W183" s="90">
        <v>0</v>
      </c>
      <c r="X183" s="90">
        <v>0</v>
      </c>
      <c r="Y183" s="90">
        <v>5</v>
      </c>
      <c r="Z183" s="90">
        <v>0</v>
      </c>
      <c r="AA183" s="90">
        <v>0</v>
      </c>
      <c r="AB183" s="90">
        <v>0</v>
      </c>
      <c r="AC183" s="90">
        <v>0</v>
      </c>
      <c r="AD183" s="90">
        <v>0</v>
      </c>
      <c r="AE183" s="90">
        <v>0</v>
      </c>
      <c r="AF183" s="90">
        <v>0</v>
      </c>
      <c r="AG183" s="90"/>
      <c r="AH183" s="177">
        <v>5.45</v>
      </c>
      <c r="AI183" s="83"/>
      <c r="AJ183" s="177">
        <v>5.45</v>
      </c>
      <c r="AK183" s="244">
        <f t="shared" si="10"/>
        <v>1.0900000000000001</v>
      </c>
    </row>
    <row r="184" spans="1:37" ht="40.5" customHeight="1" x14ac:dyDescent="0.25">
      <c r="A184" s="59">
        <v>8558575120</v>
      </c>
      <c r="B184" s="29" t="e">
        <f>#REF!+1</f>
        <v>#REF!</v>
      </c>
      <c r="C184" s="29" t="s">
        <v>376</v>
      </c>
      <c r="D184" s="29" t="s">
        <v>353</v>
      </c>
      <c r="E184" s="29" t="s">
        <v>354</v>
      </c>
      <c r="F184" s="29" t="s">
        <v>14</v>
      </c>
      <c r="G184" s="29" t="s">
        <v>355</v>
      </c>
      <c r="H184" s="29" t="s">
        <v>411</v>
      </c>
      <c r="I184" s="29" t="s">
        <v>82</v>
      </c>
      <c r="J184" s="25" t="s">
        <v>356</v>
      </c>
      <c r="K184" s="39"/>
      <c r="L184" s="24" t="s">
        <v>412</v>
      </c>
      <c r="M184" s="25" t="s">
        <v>795</v>
      </c>
      <c r="N184" s="25" t="s">
        <v>624</v>
      </c>
      <c r="O184" s="25" t="s">
        <v>34</v>
      </c>
      <c r="P184" s="113">
        <v>1</v>
      </c>
      <c r="Q184" s="113">
        <v>1</v>
      </c>
      <c r="R184" s="114">
        <v>1</v>
      </c>
      <c r="S184" s="28">
        <v>1</v>
      </c>
      <c r="T184" s="28">
        <v>1</v>
      </c>
      <c r="U184" s="83">
        <f t="shared" si="15"/>
        <v>1</v>
      </c>
      <c r="V184" s="42">
        <v>1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1</v>
      </c>
      <c r="AF184" s="42">
        <v>1</v>
      </c>
      <c r="AG184" s="42" t="s">
        <v>984</v>
      </c>
      <c r="AH184" s="98">
        <v>1</v>
      </c>
      <c r="AI184" s="83"/>
      <c r="AJ184" s="98">
        <v>1</v>
      </c>
      <c r="AK184" s="244">
        <f t="shared" si="10"/>
        <v>1</v>
      </c>
    </row>
    <row r="185" spans="1:37" ht="108" customHeight="1" x14ac:dyDescent="0.25">
      <c r="A185" s="59">
        <v>8558685947</v>
      </c>
      <c r="B185" s="29" t="e">
        <f t="shared" si="12"/>
        <v>#REF!</v>
      </c>
      <c r="C185" s="29" t="s">
        <v>376</v>
      </c>
      <c r="D185" s="29" t="s">
        <v>353</v>
      </c>
      <c r="E185" s="29" t="s">
        <v>357</v>
      </c>
      <c r="F185" s="29" t="s">
        <v>15</v>
      </c>
      <c r="G185" s="29" t="s">
        <v>355</v>
      </c>
      <c r="H185" s="29" t="s">
        <v>411</v>
      </c>
      <c r="I185" s="29" t="s">
        <v>75</v>
      </c>
      <c r="J185" s="25" t="s">
        <v>358</v>
      </c>
      <c r="K185" s="39" t="s">
        <v>674</v>
      </c>
      <c r="L185" s="24" t="s">
        <v>413</v>
      </c>
      <c r="M185" s="25" t="s">
        <v>795</v>
      </c>
      <c r="N185" s="25" t="s">
        <v>624</v>
      </c>
      <c r="O185" s="25" t="s">
        <v>34</v>
      </c>
      <c r="P185" s="117">
        <v>0</v>
      </c>
      <c r="Q185" s="117">
        <v>0</v>
      </c>
      <c r="R185" s="118">
        <v>0</v>
      </c>
      <c r="S185" s="121">
        <v>5</v>
      </c>
      <c r="T185" s="121">
        <v>5</v>
      </c>
      <c r="U185" s="120">
        <f t="shared" si="15"/>
        <v>1</v>
      </c>
      <c r="V185" s="42">
        <v>11</v>
      </c>
      <c r="W185" s="42">
        <v>5</v>
      </c>
      <c r="X185" s="42">
        <v>5</v>
      </c>
      <c r="Y185" s="42">
        <v>5</v>
      </c>
      <c r="Z185" s="42">
        <v>5</v>
      </c>
      <c r="AA185" s="42">
        <v>5</v>
      </c>
      <c r="AB185" s="42">
        <v>5</v>
      </c>
      <c r="AC185" s="42">
        <v>5</v>
      </c>
      <c r="AD185" s="42">
        <v>6</v>
      </c>
      <c r="AE185" s="42">
        <v>6</v>
      </c>
      <c r="AF185" s="42">
        <v>6</v>
      </c>
      <c r="AG185" s="42">
        <v>7</v>
      </c>
      <c r="AH185" s="98">
        <v>11</v>
      </c>
      <c r="AI185" s="83"/>
      <c r="AJ185" s="98">
        <v>11</v>
      </c>
      <c r="AK185" s="244">
        <f t="shared" si="10"/>
        <v>1</v>
      </c>
    </row>
    <row r="186" spans="1:37" ht="250.5" customHeight="1" x14ac:dyDescent="0.25">
      <c r="A186" s="59">
        <v>8490552346</v>
      </c>
      <c r="B186" s="29" t="e">
        <f t="shared" si="12"/>
        <v>#REF!</v>
      </c>
      <c r="C186" s="29" t="s">
        <v>376</v>
      </c>
      <c r="D186" s="29" t="s">
        <v>353</v>
      </c>
      <c r="E186" s="29" t="s">
        <v>357</v>
      </c>
      <c r="F186" s="29" t="s">
        <v>15</v>
      </c>
      <c r="G186" s="29" t="s">
        <v>355</v>
      </c>
      <c r="H186" s="29" t="s">
        <v>411</v>
      </c>
      <c r="I186" s="29" t="s">
        <v>75</v>
      </c>
      <c r="J186" s="25" t="s">
        <v>358</v>
      </c>
      <c r="K186" s="39" t="s">
        <v>717</v>
      </c>
      <c r="L186" s="24" t="s">
        <v>414</v>
      </c>
      <c r="M186" s="25" t="s">
        <v>795</v>
      </c>
      <c r="N186" s="25" t="s">
        <v>624</v>
      </c>
      <c r="O186" s="25" t="s">
        <v>34</v>
      </c>
      <c r="P186" s="113">
        <v>0</v>
      </c>
      <c r="Q186" s="113">
        <v>0</v>
      </c>
      <c r="R186" s="114">
        <v>0</v>
      </c>
      <c r="S186" s="28">
        <v>1</v>
      </c>
      <c r="T186" s="28">
        <v>1</v>
      </c>
      <c r="U186" s="83">
        <f t="shared" si="15"/>
        <v>1</v>
      </c>
      <c r="V186" s="42" t="s">
        <v>947</v>
      </c>
      <c r="W186" s="42">
        <v>0</v>
      </c>
      <c r="X186" s="42"/>
      <c r="Y186" s="42">
        <v>0</v>
      </c>
      <c r="Z186" s="42" t="s">
        <v>774</v>
      </c>
      <c r="AA186" s="42" t="s">
        <v>774</v>
      </c>
      <c r="AB186" s="42" t="s">
        <v>774</v>
      </c>
      <c r="AC186" s="42"/>
      <c r="AD186" s="42" t="s">
        <v>947</v>
      </c>
      <c r="AE186" s="42" t="s">
        <v>947</v>
      </c>
      <c r="AF186" s="42" t="s">
        <v>947</v>
      </c>
      <c r="AG186" s="42" t="s">
        <v>947</v>
      </c>
      <c r="AH186" s="42" t="s">
        <v>947</v>
      </c>
      <c r="AI186" s="42" t="s">
        <v>947</v>
      </c>
      <c r="AJ186" s="42" t="s">
        <v>947</v>
      </c>
      <c r="AK186" s="244"/>
    </row>
    <row r="187" spans="1:37" ht="165" customHeight="1" x14ac:dyDescent="0.25">
      <c r="A187" s="59">
        <v>8639779081</v>
      </c>
      <c r="B187" s="29" t="e">
        <f t="shared" si="12"/>
        <v>#REF!</v>
      </c>
      <c r="C187" s="29" t="s">
        <v>232</v>
      </c>
      <c r="D187" s="29" t="s">
        <v>238</v>
      </c>
      <c r="E187" s="29" t="s">
        <v>24</v>
      </c>
      <c r="F187" s="29" t="s">
        <v>16</v>
      </c>
      <c r="G187" s="29" t="s">
        <v>234</v>
      </c>
      <c r="H187" s="29" t="s">
        <v>233</v>
      </c>
      <c r="I187" s="29" t="s">
        <v>75</v>
      </c>
      <c r="J187" s="29" t="s">
        <v>235</v>
      </c>
      <c r="K187" s="43" t="s">
        <v>927</v>
      </c>
      <c r="L187" s="38" t="s">
        <v>443</v>
      </c>
      <c r="M187" s="29" t="s">
        <v>795</v>
      </c>
      <c r="N187" s="38" t="s">
        <v>50</v>
      </c>
      <c r="O187" s="38" t="s">
        <v>30</v>
      </c>
      <c r="P187" s="113">
        <v>1</v>
      </c>
      <c r="Q187" s="113">
        <v>0</v>
      </c>
      <c r="R187" s="114">
        <f>Q187/P187</f>
        <v>0</v>
      </c>
      <c r="S187" s="31">
        <v>0</v>
      </c>
      <c r="T187" s="31" t="s">
        <v>783</v>
      </c>
      <c r="U187" s="83"/>
      <c r="V187" s="42">
        <v>1</v>
      </c>
      <c r="W187" s="42">
        <v>0</v>
      </c>
      <c r="X187" s="42"/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/>
      <c r="AH187" s="90">
        <v>1</v>
      </c>
      <c r="AI187" s="90"/>
      <c r="AJ187" s="90">
        <v>1</v>
      </c>
      <c r="AK187" s="244">
        <f t="shared" ref="AK187:AK234" si="16">AJ187/V187</f>
        <v>1</v>
      </c>
    </row>
    <row r="188" spans="1:37" ht="120" customHeight="1" x14ac:dyDescent="0.25">
      <c r="A188" s="59">
        <v>8592424667</v>
      </c>
      <c r="B188" s="29" t="e">
        <f t="shared" si="12"/>
        <v>#REF!</v>
      </c>
      <c r="C188" s="29" t="s">
        <v>232</v>
      </c>
      <c r="D188" s="29" t="s">
        <v>238</v>
      </c>
      <c r="E188" s="29" t="s">
        <v>24</v>
      </c>
      <c r="F188" s="29" t="s">
        <v>16</v>
      </c>
      <c r="G188" s="29" t="s">
        <v>234</v>
      </c>
      <c r="H188" s="29" t="s">
        <v>233</v>
      </c>
      <c r="I188" s="29" t="s">
        <v>75</v>
      </c>
      <c r="J188" s="29" t="s">
        <v>235</v>
      </c>
      <c r="K188" s="43" t="s">
        <v>739</v>
      </c>
      <c r="L188" s="38" t="s">
        <v>580</v>
      </c>
      <c r="M188" s="38" t="s">
        <v>795</v>
      </c>
      <c r="N188" s="29" t="s">
        <v>582</v>
      </c>
      <c r="O188" s="29" t="s">
        <v>30</v>
      </c>
      <c r="P188" s="113">
        <v>1</v>
      </c>
      <c r="Q188" s="113">
        <v>1</v>
      </c>
      <c r="R188" s="114">
        <f>Q188/P188</f>
        <v>1</v>
      </c>
      <c r="S188" s="31" t="s">
        <v>433</v>
      </c>
      <c r="T188" s="31" t="s">
        <v>433</v>
      </c>
      <c r="U188" s="83"/>
      <c r="V188" s="42" t="s">
        <v>947</v>
      </c>
      <c r="W188" s="42">
        <v>0</v>
      </c>
      <c r="X188" s="42"/>
      <c r="Y188" s="42" t="s">
        <v>774</v>
      </c>
      <c r="Z188" s="42" t="s">
        <v>774</v>
      </c>
      <c r="AA188" s="42" t="s">
        <v>774</v>
      </c>
      <c r="AB188" s="42" t="s">
        <v>774</v>
      </c>
      <c r="AC188" s="42" t="s">
        <v>774</v>
      </c>
      <c r="AD188" s="42" t="s">
        <v>774</v>
      </c>
      <c r="AE188" s="42" t="s">
        <v>774</v>
      </c>
      <c r="AF188" s="42" t="s">
        <v>774</v>
      </c>
      <c r="AG188" s="42"/>
      <c r="AH188" s="42" t="s">
        <v>774</v>
      </c>
      <c r="AI188" s="42" t="s">
        <v>774</v>
      </c>
      <c r="AJ188" s="42" t="s">
        <v>774</v>
      </c>
      <c r="AK188" s="244"/>
    </row>
    <row r="189" spans="1:37" ht="70.5" customHeight="1" x14ac:dyDescent="0.25">
      <c r="A189" s="59">
        <v>8224532522</v>
      </c>
      <c r="B189" s="29" t="e">
        <f t="shared" si="12"/>
        <v>#REF!</v>
      </c>
      <c r="C189" s="29" t="s">
        <v>232</v>
      </c>
      <c r="D189" s="29" t="s">
        <v>238</v>
      </c>
      <c r="E189" s="29" t="s">
        <v>24</v>
      </c>
      <c r="F189" s="29" t="s">
        <v>16</v>
      </c>
      <c r="G189" s="29" t="s">
        <v>234</v>
      </c>
      <c r="H189" s="29" t="s">
        <v>233</v>
      </c>
      <c r="I189" s="29" t="s">
        <v>75</v>
      </c>
      <c r="J189" s="29" t="s">
        <v>235</v>
      </c>
      <c r="K189" s="43" t="s">
        <v>740</v>
      </c>
      <c r="L189" s="38" t="s">
        <v>581</v>
      </c>
      <c r="M189" s="38" t="s">
        <v>795</v>
      </c>
      <c r="N189" s="29" t="s">
        <v>582</v>
      </c>
      <c r="O189" s="29" t="s">
        <v>30</v>
      </c>
      <c r="P189" s="113">
        <v>1</v>
      </c>
      <c r="Q189" s="113">
        <v>1</v>
      </c>
      <c r="R189" s="114">
        <f t="shared" ref="R189:R191" si="17">Q189/P189</f>
        <v>1</v>
      </c>
      <c r="S189" s="31" t="s">
        <v>433</v>
      </c>
      <c r="T189" s="31" t="s">
        <v>433</v>
      </c>
      <c r="U189" s="83"/>
      <c r="V189" s="42" t="s">
        <v>947</v>
      </c>
      <c r="W189" s="42">
        <v>0</v>
      </c>
      <c r="X189" s="42"/>
      <c r="Y189" s="42" t="s">
        <v>774</v>
      </c>
      <c r="Z189" s="42" t="s">
        <v>774</v>
      </c>
      <c r="AA189" s="42" t="s">
        <v>774</v>
      </c>
      <c r="AB189" s="42" t="s">
        <v>774</v>
      </c>
      <c r="AC189" s="42" t="s">
        <v>774</v>
      </c>
      <c r="AD189" s="42" t="s">
        <v>774</v>
      </c>
      <c r="AE189" s="42" t="s">
        <v>774</v>
      </c>
      <c r="AF189" s="42" t="s">
        <v>774</v>
      </c>
      <c r="AG189" s="42"/>
      <c r="AH189" s="42" t="s">
        <v>774</v>
      </c>
      <c r="AI189" s="42" t="s">
        <v>774</v>
      </c>
      <c r="AJ189" s="42" t="s">
        <v>774</v>
      </c>
      <c r="AK189" s="244"/>
    </row>
    <row r="190" spans="1:37" ht="93" customHeight="1" x14ac:dyDescent="0.25">
      <c r="A190" s="59">
        <v>8728040284</v>
      </c>
      <c r="B190" s="29" t="e">
        <f t="shared" si="12"/>
        <v>#REF!</v>
      </c>
      <c r="C190" s="29" t="s">
        <v>232</v>
      </c>
      <c r="D190" s="29" t="s">
        <v>238</v>
      </c>
      <c r="E190" s="29" t="s">
        <v>24</v>
      </c>
      <c r="F190" s="29" t="s">
        <v>16</v>
      </c>
      <c r="G190" s="29" t="s">
        <v>344</v>
      </c>
      <c r="H190" s="29" t="s">
        <v>233</v>
      </c>
      <c r="I190" s="29" t="s">
        <v>75</v>
      </c>
      <c r="J190" s="25" t="s">
        <v>235</v>
      </c>
      <c r="K190" s="39" t="s">
        <v>667</v>
      </c>
      <c r="L190" s="24" t="s">
        <v>444</v>
      </c>
      <c r="M190" s="24" t="s">
        <v>794</v>
      </c>
      <c r="N190" s="24" t="s">
        <v>624</v>
      </c>
      <c r="O190" s="25"/>
      <c r="P190" s="113" t="s">
        <v>433</v>
      </c>
      <c r="Q190" s="113" t="s">
        <v>433</v>
      </c>
      <c r="R190" s="114" t="s">
        <v>774</v>
      </c>
      <c r="S190" s="31">
        <v>0</v>
      </c>
      <c r="T190" s="31" t="s">
        <v>890</v>
      </c>
      <c r="U190" s="83"/>
      <c r="V190" s="42" t="s">
        <v>890</v>
      </c>
      <c r="W190" s="42" t="s">
        <v>890</v>
      </c>
      <c r="X190" s="42"/>
      <c r="Y190" s="42" t="s">
        <v>774</v>
      </c>
      <c r="Z190" s="42" t="s">
        <v>774</v>
      </c>
      <c r="AA190" s="42" t="s">
        <v>774</v>
      </c>
      <c r="AB190" s="42" t="s">
        <v>774</v>
      </c>
      <c r="AC190" s="42" t="s">
        <v>774</v>
      </c>
      <c r="AD190" s="42" t="s">
        <v>774</v>
      </c>
      <c r="AE190" s="42" t="s">
        <v>774</v>
      </c>
      <c r="AF190" s="42" t="s">
        <v>774</v>
      </c>
      <c r="AG190" s="42" t="s">
        <v>774</v>
      </c>
      <c r="AH190" s="83" t="s">
        <v>774</v>
      </c>
      <c r="AI190" s="83"/>
      <c r="AJ190" s="83" t="s">
        <v>774</v>
      </c>
      <c r="AK190" s="244"/>
    </row>
    <row r="191" spans="1:37" ht="146.25" customHeight="1" x14ac:dyDescent="0.25">
      <c r="A191" s="59">
        <v>8639779086</v>
      </c>
      <c r="B191" s="29" t="e">
        <f t="shared" si="12"/>
        <v>#REF!</v>
      </c>
      <c r="C191" s="29" t="s">
        <v>232</v>
      </c>
      <c r="D191" s="29" t="s">
        <v>238</v>
      </c>
      <c r="E191" s="29" t="s">
        <v>24</v>
      </c>
      <c r="F191" s="29" t="s">
        <v>16</v>
      </c>
      <c r="G191" s="29" t="s">
        <v>234</v>
      </c>
      <c r="H191" s="29" t="s">
        <v>233</v>
      </c>
      <c r="I191" s="38" t="s">
        <v>75</v>
      </c>
      <c r="J191" s="24" t="s">
        <v>235</v>
      </c>
      <c r="K191" s="50"/>
      <c r="L191" s="24" t="s">
        <v>442</v>
      </c>
      <c r="M191" s="24" t="s">
        <v>792</v>
      </c>
      <c r="N191" s="24" t="s">
        <v>624</v>
      </c>
      <c r="O191" s="24" t="s">
        <v>34</v>
      </c>
      <c r="P191" s="113">
        <v>100</v>
      </c>
      <c r="Q191" s="113">
        <v>0</v>
      </c>
      <c r="R191" s="114">
        <f t="shared" si="17"/>
        <v>0</v>
      </c>
      <c r="S191" s="31" t="s">
        <v>433</v>
      </c>
      <c r="T191" s="31" t="s">
        <v>433</v>
      </c>
      <c r="U191" s="83"/>
      <c r="V191" s="42" t="s">
        <v>890</v>
      </c>
      <c r="W191" s="42" t="s">
        <v>890</v>
      </c>
      <c r="X191" s="42"/>
      <c r="Y191" s="42" t="s">
        <v>774</v>
      </c>
      <c r="Z191" s="42" t="s">
        <v>774</v>
      </c>
      <c r="AA191" s="42" t="s">
        <v>774</v>
      </c>
      <c r="AB191" s="42" t="s">
        <v>774</v>
      </c>
      <c r="AC191" s="42" t="s">
        <v>774</v>
      </c>
      <c r="AD191" s="42" t="s">
        <v>774</v>
      </c>
      <c r="AE191" s="42" t="s">
        <v>774</v>
      </c>
      <c r="AF191" s="42" t="s">
        <v>774</v>
      </c>
      <c r="AG191" s="42" t="s">
        <v>774</v>
      </c>
      <c r="AH191" s="83" t="s">
        <v>774</v>
      </c>
      <c r="AI191" s="83"/>
      <c r="AJ191" s="83" t="s">
        <v>774</v>
      </c>
      <c r="AK191" s="244"/>
    </row>
    <row r="192" spans="1:37" s="6" customFormat="1" ht="126" customHeight="1" x14ac:dyDescent="0.25">
      <c r="A192" s="59">
        <v>8243913560</v>
      </c>
      <c r="B192" s="29"/>
      <c r="C192" s="29" t="s">
        <v>232</v>
      </c>
      <c r="D192" s="29" t="s">
        <v>238</v>
      </c>
      <c r="E192" s="29" t="s">
        <v>23</v>
      </c>
      <c r="F192" s="29" t="s">
        <v>587</v>
      </c>
      <c r="G192" s="29" t="s">
        <v>234</v>
      </c>
      <c r="H192" s="29" t="s">
        <v>233</v>
      </c>
      <c r="I192" s="38" t="s">
        <v>82</v>
      </c>
      <c r="J192" s="38" t="s">
        <v>239</v>
      </c>
      <c r="K192" s="52" t="s">
        <v>617</v>
      </c>
      <c r="L192" s="38" t="s">
        <v>928</v>
      </c>
      <c r="M192" s="38" t="s">
        <v>795</v>
      </c>
      <c r="N192" s="38" t="s">
        <v>50</v>
      </c>
      <c r="O192" s="38" t="s">
        <v>30</v>
      </c>
      <c r="P192" s="113" t="s">
        <v>774</v>
      </c>
      <c r="Q192" s="113" t="s">
        <v>774</v>
      </c>
      <c r="R192" s="114" t="s">
        <v>774</v>
      </c>
      <c r="S192" s="31"/>
      <c r="T192" s="31"/>
      <c r="U192" s="83"/>
      <c r="V192" s="42">
        <v>1</v>
      </c>
      <c r="W192" s="42">
        <v>0</v>
      </c>
      <c r="X192" s="42"/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/>
      <c r="AH192" s="90">
        <v>1</v>
      </c>
      <c r="AI192" s="90"/>
      <c r="AJ192" s="90">
        <v>1</v>
      </c>
      <c r="AK192" s="244">
        <f t="shared" si="16"/>
        <v>1</v>
      </c>
    </row>
    <row r="193" spans="1:89" ht="213" customHeight="1" x14ac:dyDescent="0.25">
      <c r="A193" s="59">
        <v>8243913715</v>
      </c>
      <c r="B193" s="29" t="e">
        <f>B191+1</f>
        <v>#REF!</v>
      </c>
      <c r="C193" s="29" t="s">
        <v>232</v>
      </c>
      <c r="D193" s="29" t="s">
        <v>238</v>
      </c>
      <c r="E193" s="29" t="s">
        <v>23</v>
      </c>
      <c r="F193" s="29" t="s">
        <v>587</v>
      </c>
      <c r="G193" s="29" t="s">
        <v>234</v>
      </c>
      <c r="H193" s="29" t="s">
        <v>233</v>
      </c>
      <c r="I193" s="38" t="s">
        <v>75</v>
      </c>
      <c r="J193" s="38" t="s">
        <v>239</v>
      </c>
      <c r="K193" s="52" t="s">
        <v>607</v>
      </c>
      <c r="L193" s="38" t="s">
        <v>594</v>
      </c>
      <c r="M193" s="38" t="s">
        <v>795</v>
      </c>
      <c r="N193" s="38" t="s">
        <v>50</v>
      </c>
      <c r="O193" s="38" t="s">
        <v>30</v>
      </c>
      <c r="P193" s="113">
        <v>1</v>
      </c>
      <c r="Q193" s="113">
        <v>1</v>
      </c>
      <c r="R193" s="114">
        <f>Q193/P193</f>
        <v>1</v>
      </c>
      <c r="S193" s="31">
        <v>1</v>
      </c>
      <c r="T193" s="31">
        <v>1</v>
      </c>
      <c r="U193" s="83">
        <f>T193/S193</f>
        <v>1</v>
      </c>
      <c r="V193" s="42" t="s">
        <v>947</v>
      </c>
      <c r="W193" s="42">
        <v>0</v>
      </c>
      <c r="X193" s="42"/>
      <c r="Y193" s="42" t="s">
        <v>774</v>
      </c>
      <c r="Z193" s="42" t="s">
        <v>774</v>
      </c>
      <c r="AA193" s="42" t="s">
        <v>774</v>
      </c>
      <c r="AB193" s="42" t="s">
        <v>774</v>
      </c>
      <c r="AC193" s="42" t="s">
        <v>774</v>
      </c>
      <c r="AD193" s="42" t="s">
        <v>774</v>
      </c>
      <c r="AE193" s="42" t="s">
        <v>774</v>
      </c>
      <c r="AF193" s="42" t="s">
        <v>774</v>
      </c>
      <c r="AG193" s="42"/>
      <c r="AH193" s="42" t="s">
        <v>774</v>
      </c>
      <c r="AI193" s="42" t="s">
        <v>774</v>
      </c>
      <c r="AJ193" s="42" t="s">
        <v>774</v>
      </c>
      <c r="AK193" s="244"/>
    </row>
    <row r="194" spans="1:89" ht="188.25" customHeight="1" x14ac:dyDescent="0.25">
      <c r="A194" s="59"/>
      <c r="B194" s="29" t="e">
        <f t="shared" si="12"/>
        <v>#REF!</v>
      </c>
      <c r="C194" s="29" t="s">
        <v>232</v>
      </c>
      <c r="D194" s="29" t="s">
        <v>238</v>
      </c>
      <c r="E194" s="29" t="s">
        <v>23</v>
      </c>
      <c r="F194" s="29" t="s">
        <v>587</v>
      </c>
      <c r="G194" s="29" t="s">
        <v>234</v>
      </c>
      <c r="H194" s="29" t="s">
        <v>233</v>
      </c>
      <c r="I194" s="38" t="s">
        <v>75</v>
      </c>
      <c r="J194" s="38" t="s">
        <v>239</v>
      </c>
      <c r="K194" s="52"/>
      <c r="L194" s="38" t="s">
        <v>595</v>
      </c>
      <c r="M194" s="38" t="s">
        <v>795</v>
      </c>
      <c r="N194" s="38" t="s">
        <v>50</v>
      </c>
      <c r="O194" s="38" t="s">
        <v>30</v>
      </c>
      <c r="P194" s="113" t="s">
        <v>774</v>
      </c>
      <c r="Q194" s="113" t="s">
        <v>774</v>
      </c>
      <c r="R194" s="114" t="s">
        <v>774</v>
      </c>
      <c r="S194" s="31">
        <v>1</v>
      </c>
      <c r="T194" s="31">
        <v>1</v>
      </c>
      <c r="U194" s="83">
        <f>T194/S194</f>
        <v>1</v>
      </c>
      <c r="V194" s="42" t="s">
        <v>890</v>
      </c>
      <c r="W194" s="42">
        <v>0</v>
      </c>
      <c r="X194" s="42"/>
      <c r="Y194" s="42" t="s">
        <v>774</v>
      </c>
      <c r="Z194" s="42" t="s">
        <v>774</v>
      </c>
      <c r="AA194" s="42" t="s">
        <v>774</v>
      </c>
      <c r="AB194" s="42" t="s">
        <v>774</v>
      </c>
      <c r="AC194" s="42" t="s">
        <v>774</v>
      </c>
      <c r="AD194" s="42" t="s">
        <v>774</v>
      </c>
      <c r="AE194" s="42" t="s">
        <v>774</v>
      </c>
      <c r="AF194" s="42" t="s">
        <v>774</v>
      </c>
      <c r="AG194" s="42"/>
      <c r="AH194" s="42" t="s">
        <v>774</v>
      </c>
      <c r="AI194" s="42" t="s">
        <v>774</v>
      </c>
      <c r="AJ194" s="42" t="s">
        <v>774</v>
      </c>
      <c r="AK194" s="244"/>
    </row>
    <row r="195" spans="1:89" s="6" customFormat="1" ht="188.25" customHeight="1" x14ac:dyDescent="0.25">
      <c r="A195" s="59">
        <v>8870680154</v>
      </c>
      <c r="B195" s="29"/>
      <c r="C195" s="29"/>
      <c r="D195" s="29" t="s">
        <v>238</v>
      </c>
      <c r="E195" s="29" t="s">
        <v>26</v>
      </c>
      <c r="F195" s="29" t="s">
        <v>25</v>
      </c>
      <c r="G195" s="29" t="s">
        <v>234</v>
      </c>
      <c r="H195" s="29" t="s">
        <v>233</v>
      </c>
      <c r="I195" s="38" t="s">
        <v>82</v>
      </c>
      <c r="J195" s="38" t="s">
        <v>239</v>
      </c>
      <c r="K195" s="52" t="s">
        <v>607</v>
      </c>
      <c r="L195" s="38" t="s">
        <v>929</v>
      </c>
      <c r="M195" s="38" t="s">
        <v>795</v>
      </c>
      <c r="N195" s="38" t="s">
        <v>50</v>
      </c>
      <c r="O195" s="38" t="s">
        <v>30</v>
      </c>
      <c r="P195" s="113" t="s">
        <v>774</v>
      </c>
      <c r="Q195" s="113" t="s">
        <v>774</v>
      </c>
      <c r="R195" s="114" t="s">
        <v>774</v>
      </c>
      <c r="S195" s="31"/>
      <c r="T195" s="31"/>
      <c r="U195" s="83"/>
      <c r="V195" s="42">
        <v>1</v>
      </c>
      <c r="W195" s="42">
        <v>0</v>
      </c>
      <c r="X195" s="42"/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/>
      <c r="AH195" s="90">
        <v>1</v>
      </c>
      <c r="AI195" s="90"/>
      <c r="AJ195" s="90">
        <v>1</v>
      </c>
      <c r="AK195" s="244">
        <f t="shared" si="16"/>
        <v>1</v>
      </c>
    </row>
    <row r="196" spans="1:89" s="3" customFormat="1" ht="123.75" customHeight="1" x14ac:dyDescent="0.25">
      <c r="A196" s="26">
        <v>8225741061</v>
      </c>
      <c r="B196" s="29" t="e">
        <f>B194+1</f>
        <v>#REF!</v>
      </c>
      <c r="C196" s="29" t="s">
        <v>232</v>
      </c>
      <c r="D196" s="29" t="s">
        <v>238</v>
      </c>
      <c r="E196" s="29" t="s">
        <v>26</v>
      </c>
      <c r="F196" s="29" t="s">
        <v>25</v>
      </c>
      <c r="G196" s="29" t="s">
        <v>234</v>
      </c>
      <c r="H196" s="29" t="s">
        <v>233</v>
      </c>
      <c r="I196" s="38" t="s">
        <v>82</v>
      </c>
      <c r="J196" s="38" t="s">
        <v>240</v>
      </c>
      <c r="K196" s="52" t="s">
        <v>621</v>
      </c>
      <c r="L196" s="38" t="s">
        <v>241</v>
      </c>
      <c r="M196" s="38" t="s">
        <v>795</v>
      </c>
      <c r="N196" s="38" t="s">
        <v>50</v>
      </c>
      <c r="O196" s="38" t="s">
        <v>30</v>
      </c>
      <c r="P196" s="113">
        <v>1</v>
      </c>
      <c r="Q196" s="113">
        <v>1</v>
      </c>
      <c r="R196" s="114">
        <f>Q196/P196</f>
        <v>1</v>
      </c>
      <c r="S196" s="31">
        <v>1</v>
      </c>
      <c r="T196" s="31">
        <v>1</v>
      </c>
      <c r="U196" s="83">
        <f>T196/S196</f>
        <v>1</v>
      </c>
      <c r="V196" s="41" t="s">
        <v>947</v>
      </c>
      <c r="W196" s="41">
        <v>0</v>
      </c>
      <c r="X196" s="41"/>
      <c r="Y196" s="41" t="s">
        <v>774</v>
      </c>
      <c r="Z196" s="41" t="s">
        <v>774</v>
      </c>
      <c r="AA196" s="41" t="s">
        <v>774</v>
      </c>
      <c r="AB196" s="41" t="s">
        <v>774</v>
      </c>
      <c r="AC196" s="41" t="s">
        <v>774</v>
      </c>
      <c r="AD196" s="41" t="s">
        <v>774</v>
      </c>
      <c r="AE196" s="41" t="s">
        <v>774</v>
      </c>
      <c r="AF196" s="41" t="s">
        <v>774</v>
      </c>
      <c r="AG196" s="41"/>
      <c r="AH196" s="41" t="s">
        <v>774</v>
      </c>
      <c r="AI196" s="41" t="s">
        <v>774</v>
      </c>
      <c r="AJ196" s="41" t="s">
        <v>774</v>
      </c>
      <c r="AK196" s="244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</row>
    <row r="197" spans="1:89" s="2" customFormat="1" ht="173.25" customHeight="1" x14ac:dyDescent="0.25">
      <c r="A197" s="26">
        <v>8595855751</v>
      </c>
      <c r="B197" s="29" t="e">
        <f t="shared" si="12"/>
        <v>#REF!</v>
      </c>
      <c r="C197" s="29" t="s">
        <v>232</v>
      </c>
      <c r="D197" s="29" t="s">
        <v>238</v>
      </c>
      <c r="E197" s="29" t="s">
        <v>27</v>
      </c>
      <c r="F197" s="29" t="s">
        <v>242</v>
      </c>
      <c r="G197" s="29" t="s">
        <v>234</v>
      </c>
      <c r="H197" s="29" t="s">
        <v>233</v>
      </c>
      <c r="I197" s="38" t="s">
        <v>82</v>
      </c>
      <c r="J197" s="38" t="s">
        <v>243</v>
      </c>
      <c r="K197" s="52" t="s">
        <v>668</v>
      </c>
      <c r="L197" s="38" t="s">
        <v>244</v>
      </c>
      <c r="M197" s="38" t="s">
        <v>795</v>
      </c>
      <c r="N197" s="38" t="s">
        <v>50</v>
      </c>
      <c r="O197" s="38" t="s">
        <v>30</v>
      </c>
      <c r="P197" s="113">
        <v>1</v>
      </c>
      <c r="Q197" s="113">
        <v>1</v>
      </c>
      <c r="R197" s="114">
        <f>Q197/P197</f>
        <v>1</v>
      </c>
      <c r="S197" s="31">
        <v>1</v>
      </c>
      <c r="T197" s="31">
        <v>1</v>
      </c>
      <c r="U197" s="83">
        <f>T197/S197</f>
        <v>1</v>
      </c>
      <c r="V197" s="41">
        <v>1</v>
      </c>
      <c r="W197" s="41">
        <v>0</v>
      </c>
      <c r="X197" s="41"/>
      <c r="Y197" s="41">
        <v>0</v>
      </c>
      <c r="Z197" s="41">
        <v>0</v>
      </c>
      <c r="AA197" s="41">
        <v>0</v>
      </c>
      <c r="AB197" s="41">
        <v>0</v>
      </c>
      <c r="AC197" s="41">
        <v>0</v>
      </c>
      <c r="AD197" s="41">
        <v>0</v>
      </c>
      <c r="AE197" s="41">
        <v>0</v>
      </c>
      <c r="AF197" s="41">
        <v>0</v>
      </c>
      <c r="AG197" s="41"/>
      <c r="AH197" s="90">
        <v>1</v>
      </c>
      <c r="AI197" s="90"/>
      <c r="AJ197" s="90">
        <v>1</v>
      </c>
      <c r="AK197" s="244">
        <f t="shared" si="16"/>
        <v>1</v>
      </c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</row>
    <row r="198" spans="1:89" s="2" customFormat="1" ht="173.25" customHeight="1" x14ac:dyDescent="0.25">
      <c r="A198" s="26">
        <v>8729224468</v>
      </c>
      <c r="B198" s="29"/>
      <c r="C198" s="29" t="s">
        <v>232</v>
      </c>
      <c r="D198" s="29" t="s">
        <v>238</v>
      </c>
      <c r="E198" s="29" t="s">
        <v>28</v>
      </c>
      <c r="F198" s="29" t="s">
        <v>17</v>
      </c>
      <c r="G198" s="29" t="s">
        <v>234</v>
      </c>
      <c r="H198" s="29" t="s">
        <v>233</v>
      </c>
      <c r="I198" s="29" t="s">
        <v>82</v>
      </c>
      <c r="J198" s="38" t="s">
        <v>245</v>
      </c>
      <c r="K198" s="52" t="s">
        <v>785</v>
      </c>
      <c r="L198" s="38" t="s">
        <v>784</v>
      </c>
      <c r="M198" s="38" t="s">
        <v>795</v>
      </c>
      <c r="N198" s="38" t="s">
        <v>50</v>
      </c>
      <c r="O198" s="38" t="s">
        <v>30</v>
      </c>
      <c r="P198" s="113" t="s">
        <v>774</v>
      </c>
      <c r="Q198" s="113" t="s">
        <v>774</v>
      </c>
      <c r="R198" s="114" t="s">
        <v>774</v>
      </c>
      <c r="S198" s="31">
        <v>1</v>
      </c>
      <c r="T198" s="31">
        <v>1</v>
      </c>
      <c r="U198" s="83">
        <f>T198/S198</f>
        <v>1</v>
      </c>
      <c r="V198" s="41">
        <v>1</v>
      </c>
      <c r="W198" s="41">
        <v>0</v>
      </c>
      <c r="X198" s="41"/>
      <c r="Y198" s="41">
        <v>0</v>
      </c>
      <c r="Z198" s="41">
        <v>0</v>
      </c>
      <c r="AA198" s="41">
        <v>0</v>
      </c>
      <c r="AB198" s="41">
        <v>0</v>
      </c>
      <c r="AC198" s="41">
        <v>0</v>
      </c>
      <c r="AD198" s="41">
        <v>0</v>
      </c>
      <c r="AE198" s="41">
        <v>0</v>
      </c>
      <c r="AF198" s="41">
        <v>0</v>
      </c>
      <c r="AG198" s="41"/>
      <c r="AH198" s="90">
        <v>1</v>
      </c>
      <c r="AI198" s="90"/>
      <c r="AJ198" s="90">
        <v>1</v>
      </c>
      <c r="AK198" s="244">
        <f t="shared" si="16"/>
        <v>1</v>
      </c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</row>
    <row r="199" spans="1:89" s="2" customFormat="1" ht="111.75" customHeight="1" x14ac:dyDescent="0.25">
      <c r="A199" s="26">
        <v>8561398207</v>
      </c>
      <c r="B199" s="29" t="e">
        <f>B197+1</f>
        <v>#REF!</v>
      </c>
      <c r="C199" s="29" t="s">
        <v>307</v>
      </c>
      <c r="D199" s="29" t="s">
        <v>308</v>
      </c>
      <c r="E199" s="29" t="s">
        <v>385</v>
      </c>
      <c r="F199" s="29" t="s">
        <v>346</v>
      </c>
      <c r="G199" s="29" t="s">
        <v>976</v>
      </c>
      <c r="H199" s="29" t="s">
        <v>312</v>
      </c>
      <c r="I199" s="29" t="s">
        <v>75</v>
      </c>
      <c r="J199" s="25" t="s">
        <v>348</v>
      </c>
      <c r="K199" s="39" t="s">
        <v>862</v>
      </c>
      <c r="L199" s="24" t="s">
        <v>393</v>
      </c>
      <c r="M199" s="24" t="s">
        <v>794</v>
      </c>
      <c r="N199" s="25" t="s">
        <v>624</v>
      </c>
      <c r="O199" s="40" t="s">
        <v>34</v>
      </c>
      <c r="P199" s="113" t="s">
        <v>971</v>
      </c>
      <c r="Q199" s="113" t="s">
        <v>971</v>
      </c>
      <c r="R199" s="114" t="s">
        <v>774</v>
      </c>
      <c r="S199" s="34">
        <v>0</v>
      </c>
      <c r="T199" s="42" t="s">
        <v>889</v>
      </c>
      <c r="U199" s="83"/>
      <c r="V199" s="41" t="s">
        <v>890</v>
      </c>
      <c r="W199" s="41">
        <v>0</v>
      </c>
      <c r="X199" s="41"/>
      <c r="Y199" s="41" t="s">
        <v>774</v>
      </c>
      <c r="Z199" s="41" t="s">
        <v>774</v>
      </c>
      <c r="AA199" s="41" t="s">
        <v>890</v>
      </c>
      <c r="AB199" s="41" t="s">
        <v>890</v>
      </c>
      <c r="AC199" s="41" t="s">
        <v>890</v>
      </c>
      <c r="AD199" s="41" t="s">
        <v>890</v>
      </c>
      <c r="AE199" s="41" t="s">
        <v>890</v>
      </c>
      <c r="AF199" s="41" t="s">
        <v>890</v>
      </c>
      <c r="AG199" s="41" t="s">
        <v>890</v>
      </c>
      <c r="AH199" s="41" t="s">
        <v>890</v>
      </c>
      <c r="AI199" s="41" t="s">
        <v>890</v>
      </c>
      <c r="AJ199" s="41" t="s">
        <v>890</v>
      </c>
      <c r="AK199" s="244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</row>
    <row r="200" spans="1:89" s="2" customFormat="1" ht="57.75" customHeight="1" x14ac:dyDescent="0.25">
      <c r="A200" s="26">
        <v>8404447517</v>
      </c>
      <c r="B200" s="29" t="e">
        <f t="shared" si="12"/>
        <v>#REF!</v>
      </c>
      <c r="C200" s="38" t="s">
        <v>307</v>
      </c>
      <c r="D200" s="38" t="s">
        <v>308</v>
      </c>
      <c r="E200" s="38" t="s">
        <v>385</v>
      </c>
      <c r="F200" s="38" t="s">
        <v>346</v>
      </c>
      <c r="G200" s="38" t="s">
        <v>347</v>
      </c>
      <c r="H200" s="38" t="s">
        <v>312</v>
      </c>
      <c r="I200" s="38" t="s">
        <v>82</v>
      </c>
      <c r="J200" s="29" t="s">
        <v>563</v>
      </c>
      <c r="K200" s="43" t="s">
        <v>863</v>
      </c>
      <c r="L200" s="38" t="s">
        <v>564</v>
      </c>
      <c r="M200" s="38" t="s">
        <v>794</v>
      </c>
      <c r="N200" s="29" t="s">
        <v>50</v>
      </c>
      <c r="O200" s="29" t="s">
        <v>30</v>
      </c>
      <c r="P200" s="113">
        <v>0</v>
      </c>
      <c r="Q200" s="113">
        <v>0</v>
      </c>
      <c r="R200" s="114">
        <v>0</v>
      </c>
      <c r="S200" s="31">
        <v>4</v>
      </c>
      <c r="T200" s="41">
        <v>4</v>
      </c>
      <c r="U200" s="83">
        <f>T200/S200</f>
        <v>1</v>
      </c>
      <c r="V200" s="41">
        <v>2</v>
      </c>
      <c r="W200" s="41">
        <v>0</v>
      </c>
      <c r="X200" s="41"/>
      <c r="Y200" s="41">
        <v>0</v>
      </c>
      <c r="Z200" s="41">
        <v>0</v>
      </c>
      <c r="AA200" s="41"/>
      <c r="AB200" s="41">
        <v>1</v>
      </c>
      <c r="AC200" s="41">
        <v>1</v>
      </c>
      <c r="AD200" s="41">
        <v>1</v>
      </c>
      <c r="AE200" s="41">
        <v>1</v>
      </c>
      <c r="AF200" s="41">
        <v>1</v>
      </c>
      <c r="AG200" s="41"/>
      <c r="AH200" s="90">
        <v>2</v>
      </c>
      <c r="AI200" s="90"/>
      <c r="AJ200" s="90">
        <v>2</v>
      </c>
      <c r="AK200" s="244">
        <f t="shared" si="16"/>
        <v>1</v>
      </c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</row>
    <row r="201" spans="1:89" s="2" customFormat="1" ht="40.5" customHeight="1" x14ac:dyDescent="0.25">
      <c r="A201" s="26">
        <v>8217170421</v>
      </c>
      <c r="B201" s="29" t="e">
        <f t="shared" si="12"/>
        <v>#REF!</v>
      </c>
      <c r="C201" s="38" t="s">
        <v>307</v>
      </c>
      <c r="D201" s="38" t="s">
        <v>308</v>
      </c>
      <c r="E201" s="38" t="s">
        <v>385</v>
      </c>
      <c r="F201" s="38" t="s">
        <v>346</v>
      </c>
      <c r="G201" s="38" t="s">
        <v>347</v>
      </c>
      <c r="H201" s="38" t="s">
        <v>312</v>
      </c>
      <c r="I201" s="38" t="s">
        <v>82</v>
      </c>
      <c r="J201" s="29" t="s">
        <v>350</v>
      </c>
      <c r="K201" s="43" t="s">
        <v>617</v>
      </c>
      <c r="L201" s="38" t="s">
        <v>565</v>
      </c>
      <c r="M201" s="38" t="s">
        <v>810</v>
      </c>
      <c r="N201" s="29" t="s">
        <v>50</v>
      </c>
      <c r="O201" s="29" t="s">
        <v>30</v>
      </c>
      <c r="P201" s="113" t="s">
        <v>774</v>
      </c>
      <c r="Q201" s="113" t="s">
        <v>774</v>
      </c>
      <c r="R201" s="114" t="s">
        <v>774</v>
      </c>
      <c r="S201" s="41" t="s">
        <v>602</v>
      </c>
      <c r="T201" s="41" t="s">
        <v>602</v>
      </c>
      <c r="U201" s="83"/>
      <c r="V201" s="41" t="s">
        <v>947</v>
      </c>
      <c r="W201" s="42">
        <v>0</v>
      </c>
      <c r="X201" s="42"/>
      <c r="Y201" s="42" t="s">
        <v>774</v>
      </c>
      <c r="Z201" s="42" t="s">
        <v>774</v>
      </c>
      <c r="AA201" s="42"/>
      <c r="AB201" s="42" t="s">
        <v>774</v>
      </c>
      <c r="AC201" s="42" t="s">
        <v>774</v>
      </c>
      <c r="AD201" s="42" t="s">
        <v>774</v>
      </c>
      <c r="AE201" s="42" t="s">
        <v>774</v>
      </c>
      <c r="AF201" s="42" t="s">
        <v>774</v>
      </c>
      <c r="AG201" s="42"/>
      <c r="AH201" s="42" t="s">
        <v>774</v>
      </c>
      <c r="AI201" s="83"/>
      <c r="AJ201" s="42" t="s">
        <v>774</v>
      </c>
      <c r="AK201" s="244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</row>
    <row r="202" spans="1:89" s="2" customFormat="1" ht="40.5" customHeight="1" x14ac:dyDescent="0.25">
      <c r="A202" s="26">
        <v>8404192329</v>
      </c>
      <c r="B202" s="29" t="e">
        <f t="shared" si="12"/>
        <v>#REF!</v>
      </c>
      <c r="C202" s="38" t="s">
        <v>307</v>
      </c>
      <c r="D202" s="38" t="s">
        <v>308</v>
      </c>
      <c r="E202" s="38" t="s">
        <v>385</v>
      </c>
      <c r="F202" s="38" t="s">
        <v>346</v>
      </c>
      <c r="G202" s="38" t="s">
        <v>347</v>
      </c>
      <c r="H202" s="38" t="s">
        <v>312</v>
      </c>
      <c r="I202" s="38" t="s">
        <v>82</v>
      </c>
      <c r="J202" s="29" t="s">
        <v>350</v>
      </c>
      <c r="K202" s="43" t="s">
        <v>864</v>
      </c>
      <c r="L202" s="38" t="s">
        <v>566</v>
      </c>
      <c r="M202" s="38" t="s">
        <v>810</v>
      </c>
      <c r="N202" s="29" t="s">
        <v>50</v>
      </c>
      <c r="O202" s="29" t="s">
        <v>30</v>
      </c>
      <c r="P202" s="113" t="s">
        <v>774</v>
      </c>
      <c r="Q202" s="113" t="s">
        <v>774</v>
      </c>
      <c r="R202" s="114" t="s">
        <v>774</v>
      </c>
      <c r="S202" s="41" t="s">
        <v>602</v>
      </c>
      <c r="T202" s="41" t="s">
        <v>602</v>
      </c>
      <c r="U202" s="83"/>
      <c r="V202" s="41" t="s">
        <v>947</v>
      </c>
      <c r="W202" s="41">
        <v>0</v>
      </c>
      <c r="X202" s="41"/>
      <c r="Y202" s="41" t="s">
        <v>774</v>
      </c>
      <c r="Z202" s="41" t="s">
        <v>774</v>
      </c>
      <c r="AA202" s="41"/>
      <c r="AB202" s="41" t="s">
        <v>774</v>
      </c>
      <c r="AC202" s="41" t="s">
        <v>774</v>
      </c>
      <c r="AD202" s="41" t="s">
        <v>774</v>
      </c>
      <c r="AE202" s="41" t="s">
        <v>774</v>
      </c>
      <c r="AF202" s="41" t="s">
        <v>774</v>
      </c>
      <c r="AG202" s="41"/>
      <c r="AH202" s="42" t="s">
        <v>774</v>
      </c>
      <c r="AI202" s="83"/>
      <c r="AJ202" s="42" t="s">
        <v>774</v>
      </c>
      <c r="AK202" s="244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</row>
    <row r="203" spans="1:89" s="2" customFormat="1" ht="54" customHeight="1" x14ac:dyDescent="0.25">
      <c r="A203" s="26">
        <v>8405886323</v>
      </c>
      <c r="B203" s="29" t="e">
        <f t="shared" si="12"/>
        <v>#REF!</v>
      </c>
      <c r="C203" s="38" t="s">
        <v>307</v>
      </c>
      <c r="D203" s="38" t="s">
        <v>308</v>
      </c>
      <c r="E203" s="38" t="s">
        <v>385</v>
      </c>
      <c r="F203" s="38" t="s">
        <v>346</v>
      </c>
      <c r="G203" s="38" t="s">
        <v>347</v>
      </c>
      <c r="H203" s="38" t="s">
        <v>312</v>
      </c>
      <c r="I203" s="38" t="s">
        <v>82</v>
      </c>
      <c r="J203" s="29" t="s">
        <v>388</v>
      </c>
      <c r="K203" s="43" t="s">
        <v>715</v>
      </c>
      <c r="L203" s="38" t="s">
        <v>408</v>
      </c>
      <c r="M203" s="38" t="s">
        <v>857</v>
      </c>
      <c r="N203" s="29" t="s">
        <v>50</v>
      </c>
      <c r="O203" s="29" t="s">
        <v>30</v>
      </c>
      <c r="P203" s="113" t="s">
        <v>774</v>
      </c>
      <c r="Q203" s="113" t="s">
        <v>774</v>
      </c>
      <c r="R203" s="114" t="s">
        <v>774</v>
      </c>
      <c r="S203" s="31">
        <v>1</v>
      </c>
      <c r="T203" s="41">
        <v>1</v>
      </c>
      <c r="U203" s="83">
        <f>T203/S203</f>
        <v>1</v>
      </c>
      <c r="V203" s="41" t="s">
        <v>947</v>
      </c>
      <c r="W203" s="41">
        <v>0</v>
      </c>
      <c r="X203" s="41"/>
      <c r="Y203" s="41" t="s">
        <v>774</v>
      </c>
      <c r="Z203" s="41" t="s">
        <v>774</v>
      </c>
      <c r="AA203" s="41"/>
      <c r="AB203" s="41" t="s">
        <v>774</v>
      </c>
      <c r="AC203" s="41" t="s">
        <v>774</v>
      </c>
      <c r="AD203" s="41" t="s">
        <v>774</v>
      </c>
      <c r="AE203" s="41" t="s">
        <v>774</v>
      </c>
      <c r="AF203" s="41" t="s">
        <v>774</v>
      </c>
      <c r="AG203" s="41"/>
      <c r="AH203" s="42" t="s">
        <v>774</v>
      </c>
      <c r="AI203" s="83"/>
      <c r="AJ203" s="42" t="s">
        <v>774</v>
      </c>
      <c r="AK203" s="244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</row>
    <row r="204" spans="1:89" s="2" customFormat="1" ht="63" customHeight="1" x14ac:dyDescent="0.25">
      <c r="A204" s="26">
        <v>8404447508</v>
      </c>
      <c r="B204" s="29" t="e">
        <f t="shared" si="12"/>
        <v>#REF!</v>
      </c>
      <c r="C204" s="38" t="s">
        <v>307</v>
      </c>
      <c r="D204" s="38" t="s">
        <v>308</v>
      </c>
      <c r="E204" s="38" t="s">
        <v>385</v>
      </c>
      <c r="F204" s="38" t="s">
        <v>346</v>
      </c>
      <c r="G204" s="38" t="s">
        <v>347</v>
      </c>
      <c r="H204" s="38" t="s">
        <v>312</v>
      </c>
      <c r="I204" s="38" t="s">
        <v>82</v>
      </c>
      <c r="J204" s="29" t="s">
        <v>409</v>
      </c>
      <c r="K204" s="43" t="s">
        <v>865</v>
      </c>
      <c r="L204" s="38" t="s">
        <v>560</v>
      </c>
      <c r="M204" s="38" t="s">
        <v>857</v>
      </c>
      <c r="N204" s="29" t="s">
        <v>50</v>
      </c>
      <c r="O204" s="29" t="s">
        <v>30</v>
      </c>
      <c r="P204" s="113" t="s">
        <v>774</v>
      </c>
      <c r="Q204" s="113" t="s">
        <v>774</v>
      </c>
      <c r="R204" s="114" t="s">
        <v>774</v>
      </c>
      <c r="S204" s="41" t="s">
        <v>603</v>
      </c>
      <c r="T204" s="41" t="s">
        <v>603</v>
      </c>
      <c r="U204" s="83"/>
      <c r="V204" s="41" t="s">
        <v>947</v>
      </c>
      <c r="W204" s="41">
        <v>0</v>
      </c>
      <c r="X204" s="41"/>
      <c r="Y204" s="41" t="s">
        <v>774</v>
      </c>
      <c r="Z204" s="41" t="s">
        <v>774</v>
      </c>
      <c r="AA204" s="41"/>
      <c r="AB204" s="41" t="s">
        <v>774</v>
      </c>
      <c r="AC204" s="41" t="s">
        <v>774</v>
      </c>
      <c r="AD204" s="41" t="s">
        <v>774</v>
      </c>
      <c r="AE204" s="41" t="s">
        <v>774</v>
      </c>
      <c r="AF204" s="41" t="s">
        <v>774</v>
      </c>
      <c r="AG204" s="41"/>
      <c r="AH204" s="42" t="s">
        <v>774</v>
      </c>
      <c r="AI204" s="83"/>
      <c r="AJ204" s="42" t="s">
        <v>774</v>
      </c>
      <c r="AK204" s="244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</row>
    <row r="205" spans="1:89" s="2" customFormat="1" ht="40.5" customHeight="1" x14ac:dyDescent="0.25">
      <c r="A205" s="26">
        <v>8404447510</v>
      </c>
      <c r="B205" s="29" t="e">
        <f t="shared" si="12"/>
        <v>#REF!</v>
      </c>
      <c r="C205" s="38" t="s">
        <v>307</v>
      </c>
      <c r="D205" s="38" t="s">
        <v>308</v>
      </c>
      <c r="E205" s="38" t="s">
        <v>385</v>
      </c>
      <c r="F205" s="38" t="s">
        <v>346</v>
      </c>
      <c r="G205" s="38" t="s">
        <v>347</v>
      </c>
      <c r="H205" s="38" t="s">
        <v>312</v>
      </c>
      <c r="I205" s="38" t="s">
        <v>82</v>
      </c>
      <c r="J205" s="29" t="s">
        <v>409</v>
      </c>
      <c r="K205" s="43" t="s">
        <v>777</v>
      </c>
      <c r="L205" s="38" t="s">
        <v>561</v>
      </c>
      <c r="M205" s="38" t="s">
        <v>857</v>
      </c>
      <c r="N205" s="29" t="s">
        <v>50</v>
      </c>
      <c r="O205" s="29" t="s">
        <v>30</v>
      </c>
      <c r="P205" s="113" t="s">
        <v>774</v>
      </c>
      <c r="Q205" s="113" t="s">
        <v>774</v>
      </c>
      <c r="R205" s="114" t="s">
        <v>774</v>
      </c>
      <c r="S205" s="41" t="s">
        <v>603</v>
      </c>
      <c r="T205" s="41" t="s">
        <v>603</v>
      </c>
      <c r="U205" s="83"/>
      <c r="V205" s="41" t="s">
        <v>947</v>
      </c>
      <c r="W205" s="41">
        <v>0</v>
      </c>
      <c r="X205" s="41"/>
      <c r="Y205" s="41" t="s">
        <v>774</v>
      </c>
      <c r="Z205" s="41" t="s">
        <v>774</v>
      </c>
      <c r="AA205" s="41"/>
      <c r="AB205" s="41" t="s">
        <v>774</v>
      </c>
      <c r="AC205" s="41" t="s">
        <v>774</v>
      </c>
      <c r="AD205" s="41" t="s">
        <v>774</v>
      </c>
      <c r="AE205" s="41" t="s">
        <v>774</v>
      </c>
      <c r="AF205" s="41" t="s">
        <v>774</v>
      </c>
      <c r="AG205" s="41"/>
      <c r="AH205" s="42" t="s">
        <v>774</v>
      </c>
      <c r="AI205" s="83"/>
      <c r="AJ205" s="42" t="s">
        <v>774</v>
      </c>
      <c r="AK205" s="244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16"/>
      <c r="BG205" s="16"/>
      <c r="BH205" s="16"/>
      <c r="BI205" s="16"/>
      <c r="BJ205" s="16"/>
      <c r="BK205" s="16"/>
      <c r="BL205" s="16"/>
      <c r="BM205" s="16"/>
      <c r="BN205" s="16"/>
      <c r="BO205" s="16"/>
      <c r="BP205" s="16"/>
      <c r="BQ205" s="16"/>
      <c r="BR205" s="16"/>
      <c r="BS205" s="16"/>
      <c r="BT205" s="16"/>
      <c r="BU205" s="16"/>
      <c r="BV205" s="16"/>
      <c r="BW205" s="16"/>
      <c r="BX205" s="16"/>
      <c r="BY205" s="16"/>
      <c r="BZ205" s="16"/>
      <c r="CA205" s="16"/>
      <c r="CB205" s="16"/>
      <c r="CC205" s="16"/>
      <c r="CD205" s="16"/>
      <c r="CE205" s="16"/>
      <c r="CF205" s="16"/>
      <c r="CG205" s="16"/>
      <c r="CH205" s="16"/>
      <c r="CI205" s="16"/>
      <c r="CJ205" s="16"/>
      <c r="CK205" s="16"/>
    </row>
    <row r="206" spans="1:89" s="2" customFormat="1" ht="40.5" customHeight="1" x14ac:dyDescent="0.25">
      <c r="A206" s="26">
        <v>8404447511</v>
      </c>
      <c r="B206" s="29" t="e">
        <f t="shared" si="12"/>
        <v>#REF!</v>
      </c>
      <c r="C206" s="38" t="s">
        <v>307</v>
      </c>
      <c r="D206" s="38" t="s">
        <v>308</v>
      </c>
      <c r="E206" s="38" t="s">
        <v>385</v>
      </c>
      <c r="F206" s="38" t="s">
        <v>346</v>
      </c>
      <c r="G206" s="38" t="s">
        <v>347</v>
      </c>
      <c r="H206" s="38" t="s">
        <v>312</v>
      </c>
      <c r="I206" s="38" t="s">
        <v>82</v>
      </c>
      <c r="J206" s="29" t="s">
        <v>409</v>
      </c>
      <c r="K206" s="43" t="s">
        <v>866</v>
      </c>
      <c r="L206" s="38" t="s">
        <v>562</v>
      </c>
      <c r="M206" s="38" t="s">
        <v>857</v>
      </c>
      <c r="N206" s="29" t="s">
        <v>50</v>
      </c>
      <c r="O206" s="29" t="s">
        <v>30</v>
      </c>
      <c r="P206" s="113" t="s">
        <v>774</v>
      </c>
      <c r="Q206" s="113" t="s">
        <v>774</v>
      </c>
      <c r="R206" s="114" t="s">
        <v>774</v>
      </c>
      <c r="S206" s="41" t="s">
        <v>603</v>
      </c>
      <c r="T206" s="41" t="s">
        <v>603</v>
      </c>
      <c r="U206" s="83"/>
      <c r="V206" s="41" t="s">
        <v>947</v>
      </c>
      <c r="W206" s="41">
        <v>0</v>
      </c>
      <c r="X206" s="41"/>
      <c r="Y206" s="41" t="s">
        <v>774</v>
      </c>
      <c r="Z206" s="41" t="s">
        <v>774</v>
      </c>
      <c r="AA206" s="41"/>
      <c r="AB206" s="41" t="s">
        <v>774</v>
      </c>
      <c r="AC206" s="41" t="s">
        <v>774</v>
      </c>
      <c r="AD206" s="41" t="s">
        <v>774</v>
      </c>
      <c r="AE206" s="41" t="s">
        <v>774</v>
      </c>
      <c r="AF206" s="41" t="s">
        <v>774</v>
      </c>
      <c r="AG206" s="41"/>
      <c r="AH206" s="42" t="s">
        <v>774</v>
      </c>
      <c r="AI206" s="83"/>
      <c r="AJ206" s="42" t="s">
        <v>774</v>
      </c>
      <c r="AK206" s="244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16"/>
      <c r="BP206" s="16"/>
      <c r="BQ206" s="16"/>
      <c r="BR206" s="16"/>
      <c r="BS206" s="16"/>
      <c r="BT206" s="16"/>
      <c r="BU206" s="16"/>
      <c r="BV206" s="16"/>
      <c r="BW206" s="16"/>
      <c r="BX206" s="16"/>
      <c r="BY206" s="16"/>
      <c r="BZ206" s="16"/>
      <c r="CA206" s="16"/>
      <c r="CB206" s="16"/>
      <c r="CC206" s="16"/>
      <c r="CD206" s="16"/>
      <c r="CE206" s="16"/>
      <c r="CF206" s="16"/>
      <c r="CG206" s="16"/>
      <c r="CH206" s="16"/>
      <c r="CI206" s="16"/>
      <c r="CJ206" s="16"/>
      <c r="CK206" s="16"/>
    </row>
    <row r="207" spans="1:89" s="3" customFormat="1" ht="99.75" customHeight="1" x14ac:dyDescent="0.25">
      <c r="A207" s="26">
        <v>8216739818</v>
      </c>
      <c r="B207" s="29" t="e">
        <f t="shared" si="12"/>
        <v>#REF!</v>
      </c>
      <c r="C207" s="29" t="s">
        <v>307</v>
      </c>
      <c r="D207" s="29" t="s">
        <v>308</v>
      </c>
      <c r="E207" s="29" t="s">
        <v>309</v>
      </c>
      <c r="F207" s="29" t="s">
        <v>310</v>
      </c>
      <c r="G207" s="29" t="s">
        <v>311</v>
      </c>
      <c r="H207" s="29" t="s">
        <v>312</v>
      </c>
      <c r="I207" s="29" t="s">
        <v>82</v>
      </c>
      <c r="J207" s="25" t="s">
        <v>382</v>
      </c>
      <c r="K207" s="39" t="s">
        <v>677</v>
      </c>
      <c r="L207" s="24" t="s">
        <v>381</v>
      </c>
      <c r="M207" s="24" t="s">
        <v>795</v>
      </c>
      <c r="N207" s="25" t="s">
        <v>624</v>
      </c>
      <c r="O207" s="40" t="s">
        <v>34</v>
      </c>
      <c r="P207" s="113" t="s">
        <v>774</v>
      </c>
      <c r="Q207" s="113" t="s">
        <v>774</v>
      </c>
      <c r="R207" s="114" t="s">
        <v>774</v>
      </c>
      <c r="S207" s="31">
        <v>1</v>
      </c>
      <c r="T207" s="41">
        <v>1</v>
      </c>
      <c r="U207" s="83">
        <f>T207/S207</f>
        <v>1</v>
      </c>
      <c r="V207" s="41" t="s">
        <v>947</v>
      </c>
      <c r="W207" s="41">
        <v>0</v>
      </c>
      <c r="X207" s="41">
        <v>0</v>
      </c>
      <c r="Y207" s="41">
        <v>0</v>
      </c>
      <c r="Z207" s="41" t="s">
        <v>774</v>
      </c>
      <c r="AA207" s="41" t="s">
        <v>774</v>
      </c>
      <c r="AB207" s="41" t="s">
        <v>774</v>
      </c>
      <c r="AC207" s="41">
        <v>1</v>
      </c>
      <c r="AD207" s="41" t="s">
        <v>774</v>
      </c>
      <c r="AE207" s="41">
        <v>0</v>
      </c>
      <c r="AF207" s="41">
        <v>0</v>
      </c>
      <c r="AG207" s="41"/>
      <c r="AH207" s="90">
        <v>0</v>
      </c>
      <c r="AI207" s="83"/>
      <c r="AJ207" s="90" t="s">
        <v>774</v>
      </c>
      <c r="AK207" s="244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</row>
    <row r="208" spans="1:89" s="3" customFormat="1" ht="51" customHeight="1" x14ac:dyDescent="0.25">
      <c r="A208" s="26">
        <v>8218459039</v>
      </c>
      <c r="B208" s="29" t="e">
        <f t="shared" si="12"/>
        <v>#REF!</v>
      </c>
      <c r="C208" s="29" t="s">
        <v>307</v>
      </c>
      <c r="D208" s="29" t="s">
        <v>308</v>
      </c>
      <c r="E208" s="29" t="s">
        <v>309</v>
      </c>
      <c r="F208" s="29" t="s">
        <v>310</v>
      </c>
      <c r="G208" s="29" t="s">
        <v>311</v>
      </c>
      <c r="H208" s="29" t="s">
        <v>312</v>
      </c>
      <c r="I208" s="29" t="s">
        <v>82</v>
      </c>
      <c r="J208" s="29" t="s">
        <v>382</v>
      </c>
      <c r="K208" s="43" t="s">
        <v>867</v>
      </c>
      <c r="L208" s="38" t="s">
        <v>567</v>
      </c>
      <c r="M208" s="38" t="s">
        <v>794</v>
      </c>
      <c r="N208" s="38" t="s">
        <v>50</v>
      </c>
      <c r="O208" s="38"/>
      <c r="P208" s="113" t="s">
        <v>774</v>
      </c>
      <c r="Q208" s="113" t="s">
        <v>774</v>
      </c>
      <c r="R208" s="114" t="s">
        <v>774</v>
      </c>
      <c r="S208" s="41" t="s">
        <v>433</v>
      </c>
      <c r="T208" s="41" t="s">
        <v>433</v>
      </c>
      <c r="U208" s="83"/>
      <c r="V208" s="41" t="s">
        <v>947</v>
      </c>
      <c r="W208" s="83"/>
      <c r="X208" s="83"/>
      <c r="Y208" s="83" t="s">
        <v>774</v>
      </c>
      <c r="Z208" s="83" t="s">
        <v>774</v>
      </c>
      <c r="AA208" s="83" t="s">
        <v>774</v>
      </c>
      <c r="AB208" s="83" t="s">
        <v>774</v>
      </c>
      <c r="AC208" s="83" t="s">
        <v>774</v>
      </c>
      <c r="AD208" s="83" t="s">
        <v>774</v>
      </c>
      <c r="AE208" s="83" t="s">
        <v>774</v>
      </c>
      <c r="AF208" s="83"/>
      <c r="AG208" s="83"/>
      <c r="AH208" s="41" t="s">
        <v>774</v>
      </c>
      <c r="AI208" s="83"/>
      <c r="AJ208" s="41" t="s">
        <v>774</v>
      </c>
      <c r="AK208" s="244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</row>
    <row r="209" spans="1:89" s="3" customFormat="1" ht="51" customHeight="1" x14ac:dyDescent="0.25">
      <c r="A209" s="26">
        <v>8218459040</v>
      </c>
      <c r="B209" s="29" t="e">
        <f t="shared" si="12"/>
        <v>#REF!</v>
      </c>
      <c r="C209" s="29" t="s">
        <v>307</v>
      </c>
      <c r="D209" s="29" t="s">
        <v>308</v>
      </c>
      <c r="E209" s="29" t="s">
        <v>309</v>
      </c>
      <c r="F209" s="29" t="s">
        <v>310</v>
      </c>
      <c r="G209" s="29" t="s">
        <v>311</v>
      </c>
      <c r="H209" s="29" t="s">
        <v>312</v>
      </c>
      <c r="I209" s="29" t="s">
        <v>82</v>
      </c>
      <c r="J209" s="29" t="s">
        <v>382</v>
      </c>
      <c r="K209" s="43" t="s">
        <v>868</v>
      </c>
      <c r="L209" s="38" t="s">
        <v>434</v>
      </c>
      <c r="M209" s="38" t="s">
        <v>794</v>
      </c>
      <c r="N209" s="38" t="s">
        <v>50</v>
      </c>
      <c r="O209" s="38"/>
      <c r="P209" s="113" t="s">
        <v>774</v>
      </c>
      <c r="Q209" s="113" t="s">
        <v>774</v>
      </c>
      <c r="R209" s="114" t="s">
        <v>774</v>
      </c>
      <c r="S209" s="41" t="s">
        <v>433</v>
      </c>
      <c r="T209" s="41" t="s">
        <v>433</v>
      </c>
      <c r="U209" s="83"/>
      <c r="V209" s="41" t="s">
        <v>947</v>
      </c>
      <c r="W209" s="83"/>
      <c r="X209" s="83"/>
      <c r="Y209" s="83" t="s">
        <v>774</v>
      </c>
      <c r="Z209" s="83" t="s">
        <v>774</v>
      </c>
      <c r="AA209" s="83" t="s">
        <v>774</v>
      </c>
      <c r="AB209" s="83" t="s">
        <v>774</v>
      </c>
      <c r="AC209" s="83" t="s">
        <v>774</v>
      </c>
      <c r="AD209" s="83" t="s">
        <v>774</v>
      </c>
      <c r="AE209" s="83" t="s">
        <v>774</v>
      </c>
      <c r="AF209" s="83"/>
      <c r="AG209" s="83"/>
      <c r="AH209" s="41" t="s">
        <v>774</v>
      </c>
      <c r="AI209" s="83"/>
      <c r="AJ209" s="41" t="s">
        <v>774</v>
      </c>
      <c r="AK209" s="244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</row>
    <row r="210" spans="1:89" s="3" customFormat="1" ht="84.75" customHeight="1" x14ac:dyDescent="0.25">
      <c r="A210" s="26">
        <v>8218459041</v>
      </c>
      <c r="B210" s="29" t="e">
        <f t="shared" si="12"/>
        <v>#REF!</v>
      </c>
      <c r="C210" s="29" t="s">
        <v>307</v>
      </c>
      <c r="D210" s="29" t="s">
        <v>308</v>
      </c>
      <c r="E210" s="29" t="s">
        <v>309</v>
      </c>
      <c r="F210" s="29" t="s">
        <v>310</v>
      </c>
      <c r="G210" s="29" t="s">
        <v>311</v>
      </c>
      <c r="H210" s="29" t="s">
        <v>312</v>
      </c>
      <c r="I210" s="29" t="s">
        <v>82</v>
      </c>
      <c r="J210" s="29" t="s">
        <v>382</v>
      </c>
      <c r="K210" s="43" t="s">
        <v>869</v>
      </c>
      <c r="L210" s="38" t="s">
        <v>435</v>
      </c>
      <c r="M210" s="38" t="s">
        <v>794</v>
      </c>
      <c r="N210" s="38" t="s">
        <v>50</v>
      </c>
      <c r="O210" s="38"/>
      <c r="P210" s="113" t="s">
        <v>774</v>
      </c>
      <c r="Q210" s="113" t="s">
        <v>774</v>
      </c>
      <c r="R210" s="114" t="s">
        <v>774</v>
      </c>
      <c r="S210" s="41" t="s">
        <v>433</v>
      </c>
      <c r="T210" s="41" t="s">
        <v>433</v>
      </c>
      <c r="U210" s="83"/>
      <c r="V210" s="41" t="s">
        <v>947</v>
      </c>
      <c r="W210" s="83"/>
      <c r="X210" s="83"/>
      <c r="Y210" s="83" t="s">
        <v>774</v>
      </c>
      <c r="Z210" s="83" t="s">
        <v>774</v>
      </c>
      <c r="AA210" s="83" t="s">
        <v>774</v>
      </c>
      <c r="AB210" s="83" t="s">
        <v>774</v>
      </c>
      <c r="AC210" s="83" t="s">
        <v>774</v>
      </c>
      <c r="AD210" s="83" t="s">
        <v>774</v>
      </c>
      <c r="AE210" s="83" t="s">
        <v>774</v>
      </c>
      <c r="AF210" s="83"/>
      <c r="AG210" s="83"/>
      <c r="AH210" s="41" t="s">
        <v>774</v>
      </c>
      <c r="AI210" s="83"/>
      <c r="AJ210" s="41" t="s">
        <v>774</v>
      </c>
      <c r="AK210" s="244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</row>
    <row r="211" spans="1:89" s="3" customFormat="1" ht="96.75" customHeight="1" x14ac:dyDescent="0.25">
      <c r="A211" s="26">
        <v>8218467452</v>
      </c>
      <c r="B211" s="29" t="e">
        <f t="shared" si="12"/>
        <v>#REF!</v>
      </c>
      <c r="C211" s="29" t="s">
        <v>307</v>
      </c>
      <c r="D211" s="29" t="s">
        <v>308</v>
      </c>
      <c r="E211" s="29" t="s">
        <v>309</v>
      </c>
      <c r="F211" s="29" t="s">
        <v>310</v>
      </c>
      <c r="G211" s="29" t="s">
        <v>311</v>
      </c>
      <c r="H211" s="29" t="s">
        <v>312</v>
      </c>
      <c r="I211" s="29" t="s">
        <v>82</v>
      </c>
      <c r="J211" s="29" t="s">
        <v>382</v>
      </c>
      <c r="K211" s="43" t="s">
        <v>666</v>
      </c>
      <c r="L211" s="38" t="s">
        <v>436</v>
      </c>
      <c r="M211" s="38" t="s">
        <v>794</v>
      </c>
      <c r="N211" s="38" t="s">
        <v>50</v>
      </c>
      <c r="O211" s="38"/>
      <c r="P211" s="113" t="s">
        <v>774</v>
      </c>
      <c r="Q211" s="113" t="s">
        <v>774</v>
      </c>
      <c r="R211" s="114" t="s">
        <v>774</v>
      </c>
      <c r="S211" s="41" t="s">
        <v>433</v>
      </c>
      <c r="T211" s="41" t="s">
        <v>433</v>
      </c>
      <c r="U211" s="83"/>
      <c r="V211" s="41" t="s">
        <v>947</v>
      </c>
      <c r="W211" s="83"/>
      <c r="X211" s="83"/>
      <c r="Y211" s="83" t="s">
        <v>774</v>
      </c>
      <c r="Z211" s="83" t="s">
        <v>774</v>
      </c>
      <c r="AA211" s="83" t="s">
        <v>774</v>
      </c>
      <c r="AB211" s="83" t="s">
        <v>774</v>
      </c>
      <c r="AC211" s="83" t="s">
        <v>774</v>
      </c>
      <c r="AD211" s="83" t="s">
        <v>774</v>
      </c>
      <c r="AE211" s="83" t="s">
        <v>774</v>
      </c>
      <c r="AF211" s="83"/>
      <c r="AG211" s="83"/>
      <c r="AH211" s="41" t="s">
        <v>774</v>
      </c>
      <c r="AI211" s="83"/>
      <c r="AJ211" s="41" t="s">
        <v>774</v>
      </c>
      <c r="AK211" s="244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</row>
    <row r="212" spans="1:89" s="3" customFormat="1" ht="81.75" customHeight="1" x14ac:dyDescent="0.25">
      <c r="A212" s="26">
        <v>8218467453</v>
      </c>
      <c r="B212" s="29" t="e">
        <f t="shared" ref="B212:B233" si="18">B211+1</f>
        <v>#REF!</v>
      </c>
      <c r="C212" s="29" t="s">
        <v>307</v>
      </c>
      <c r="D212" s="29" t="s">
        <v>308</v>
      </c>
      <c r="E212" s="29" t="s">
        <v>309</v>
      </c>
      <c r="F212" s="29" t="s">
        <v>310</v>
      </c>
      <c r="G212" s="29" t="s">
        <v>311</v>
      </c>
      <c r="H212" s="29" t="s">
        <v>312</v>
      </c>
      <c r="I212" s="29" t="s">
        <v>82</v>
      </c>
      <c r="J212" s="29" t="s">
        <v>382</v>
      </c>
      <c r="K212" s="43" t="s">
        <v>870</v>
      </c>
      <c r="L212" s="38" t="s">
        <v>568</v>
      </c>
      <c r="M212" s="38" t="s">
        <v>794</v>
      </c>
      <c r="N212" s="38" t="s">
        <v>50</v>
      </c>
      <c r="O212" s="38"/>
      <c r="P212" s="113" t="s">
        <v>774</v>
      </c>
      <c r="Q212" s="113" t="s">
        <v>774</v>
      </c>
      <c r="R212" s="114" t="s">
        <v>774</v>
      </c>
      <c r="S212" s="41" t="s">
        <v>433</v>
      </c>
      <c r="T212" s="41" t="s">
        <v>433</v>
      </c>
      <c r="U212" s="83"/>
      <c r="V212" s="41" t="s">
        <v>947</v>
      </c>
      <c r="W212" s="83"/>
      <c r="X212" s="83"/>
      <c r="Y212" s="83" t="s">
        <v>774</v>
      </c>
      <c r="Z212" s="83" t="s">
        <v>774</v>
      </c>
      <c r="AA212" s="83" t="s">
        <v>774</v>
      </c>
      <c r="AB212" s="83" t="s">
        <v>774</v>
      </c>
      <c r="AC212" s="83" t="s">
        <v>774</v>
      </c>
      <c r="AD212" s="83" t="s">
        <v>774</v>
      </c>
      <c r="AE212" s="83" t="s">
        <v>774</v>
      </c>
      <c r="AF212" s="83"/>
      <c r="AG212" s="83"/>
      <c r="AH212" s="41" t="s">
        <v>774</v>
      </c>
      <c r="AI212" s="83"/>
      <c r="AJ212" s="41" t="s">
        <v>774</v>
      </c>
      <c r="AK212" s="244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</row>
    <row r="213" spans="1:89" s="3" customFormat="1" ht="114" customHeight="1" x14ac:dyDescent="0.25">
      <c r="A213" s="26">
        <v>8218467454</v>
      </c>
      <c r="B213" s="29" t="e">
        <f t="shared" si="18"/>
        <v>#REF!</v>
      </c>
      <c r="C213" s="29" t="s">
        <v>307</v>
      </c>
      <c r="D213" s="29" t="s">
        <v>308</v>
      </c>
      <c r="E213" s="29" t="s">
        <v>309</v>
      </c>
      <c r="F213" s="29" t="s">
        <v>310</v>
      </c>
      <c r="G213" s="29" t="s">
        <v>311</v>
      </c>
      <c r="H213" s="29" t="s">
        <v>312</v>
      </c>
      <c r="I213" s="29" t="s">
        <v>82</v>
      </c>
      <c r="J213" s="29" t="s">
        <v>382</v>
      </c>
      <c r="K213" s="43" t="s">
        <v>871</v>
      </c>
      <c r="L213" s="38" t="s">
        <v>569</v>
      </c>
      <c r="M213" s="38" t="s">
        <v>794</v>
      </c>
      <c r="N213" s="38" t="s">
        <v>50</v>
      </c>
      <c r="O213" s="38"/>
      <c r="P213" s="113" t="s">
        <v>774</v>
      </c>
      <c r="Q213" s="113" t="s">
        <v>774</v>
      </c>
      <c r="R213" s="114" t="s">
        <v>774</v>
      </c>
      <c r="S213" s="41" t="s">
        <v>433</v>
      </c>
      <c r="T213" s="41" t="s">
        <v>433</v>
      </c>
      <c r="U213" s="83"/>
      <c r="V213" s="41" t="s">
        <v>947</v>
      </c>
      <c r="W213" s="83"/>
      <c r="X213" s="83"/>
      <c r="Y213" s="83" t="s">
        <v>774</v>
      </c>
      <c r="Z213" s="83" t="s">
        <v>774</v>
      </c>
      <c r="AA213" s="83" t="s">
        <v>774</v>
      </c>
      <c r="AB213" s="83" t="s">
        <v>774</v>
      </c>
      <c r="AC213" s="83" t="s">
        <v>774</v>
      </c>
      <c r="AD213" s="83" t="s">
        <v>774</v>
      </c>
      <c r="AE213" s="83" t="s">
        <v>774</v>
      </c>
      <c r="AF213" s="83"/>
      <c r="AG213" s="83"/>
      <c r="AH213" s="41" t="s">
        <v>774</v>
      </c>
      <c r="AI213" s="83"/>
      <c r="AJ213" s="41" t="s">
        <v>774</v>
      </c>
      <c r="AK213" s="244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</row>
    <row r="214" spans="1:89" s="3" customFormat="1" ht="61.5" customHeight="1" x14ac:dyDescent="0.25">
      <c r="A214" s="26">
        <v>8218470709</v>
      </c>
      <c r="B214" s="29" t="e">
        <f t="shared" si="18"/>
        <v>#REF!</v>
      </c>
      <c r="C214" s="29" t="s">
        <v>307</v>
      </c>
      <c r="D214" s="29" t="s">
        <v>308</v>
      </c>
      <c r="E214" s="29" t="s">
        <v>309</v>
      </c>
      <c r="F214" s="29" t="s">
        <v>310</v>
      </c>
      <c r="G214" s="29" t="s">
        <v>311</v>
      </c>
      <c r="H214" s="29" t="s">
        <v>312</v>
      </c>
      <c r="I214" s="29" t="s">
        <v>82</v>
      </c>
      <c r="J214" s="29" t="s">
        <v>382</v>
      </c>
      <c r="K214" s="43" t="s">
        <v>872</v>
      </c>
      <c r="L214" s="38" t="s">
        <v>439</v>
      </c>
      <c r="M214" s="38" t="s">
        <v>795</v>
      </c>
      <c r="N214" s="38" t="s">
        <v>50</v>
      </c>
      <c r="O214" s="38"/>
      <c r="P214" s="113" t="s">
        <v>774</v>
      </c>
      <c r="Q214" s="113" t="s">
        <v>774</v>
      </c>
      <c r="R214" s="114" t="s">
        <v>774</v>
      </c>
      <c r="S214" s="34">
        <v>1</v>
      </c>
      <c r="T214" s="41">
        <v>1</v>
      </c>
      <c r="U214" s="83">
        <f>T214/S214</f>
        <v>1</v>
      </c>
      <c r="V214" s="41" t="s">
        <v>947</v>
      </c>
      <c r="W214" s="83"/>
      <c r="X214" s="83"/>
      <c r="Y214" s="83" t="s">
        <v>774</v>
      </c>
      <c r="Z214" s="83" t="s">
        <v>774</v>
      </c>
      <c r="AA214" s="83" t="s">
        <v>774</v>
      </c>
      <c r="AB214" s="83" t="s">
        <v>774</v>
      </c>
      <c r="AC214" s="83" t="s">
        <v>774</v>
      </c>
      <c r="AD214" s="83" t="s">
        <v>774</v>
      </c>
      <c r="AE214" s="83" t="s">
        <v>774</v>
      </c>
      <c r="AF214" s="83"/>
      <c r="AG214" s="83"/>
      <c r="AH214" s="41" t="s">
        <v>774</v>
      </c>
      <c r="AI214" s="83"/>
      <c r="AJ214" s="41" t="s">
        <v>774</v>
      </c>
      <c r="AK214" s="244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</row>
    <row r="215" spans="1:89" s="3" customFormat="1" ht="93.75" customHeight="1" x14ac:dyDescent="0.25">
      <c r="A215" s="26">
        <v>8218470710</v>
      </c>
      <c r="B215" s="29" t="e">
        <f t="shared" si="18"/>
        <v>#REF!</v>
      </c>
      <c r="C215" s="29" t="s">
        <v>307</v>
      </c>
      <c r="D215" s="29" t="s">
        <v>308</v>
      </c>
      <c r="E215" s="29" t="s">
        <v>309</v>
      </c>
      <c r="F215" s="29" t="s">
        <v>310</v>
      </c>
      <c r="G215" s="29" t="s">
        <v>311</v>
      </c>
      <c r="H215" s="29" t="s">
        <v>312</v>
      </c>
      <c r="I215" s="29" t="s">
        <v>82</v>
      </c>
      <c r="J215" s="29" t="s">
        <v>382</v>
      </c>
      <c r="K215" s="43" t="s">
        <v>697</v>
      </c>
      <c r="L215" s="38" t="s">
        <v>570</v>
      </c>
      <c r="M215" s="38" t="s">
        <v>794</v>
      </c>
      <c r="N215" s="38" t="s">
        <v>50</v>
      </c>
      <c r="O215" s="38"/>
      <c r="P215" s="113" t="s">
        <v>774</v>
      </c>
      <c r="Q215" s="113" t="s">
        <v>774</v>
      </c>
      <c r="R215" s="114" t="s">
        <v>774</v>
      </c>
      <c r="S215" s="41" t="s">
        <v>433</v>
      </c>
      <c r="T215" s="41" t="s">
        <v>433</v>
      </c>
      <c r="U215" s="83"/>
      <c r="V215" s="41" t="s">
        <v>947</v>
      </c>
      <c r="W215" s="83"/>
      <c r="X215" s="83"/>
      <c r="Y215" s="83" t="s">
        <v>774</v>
      </c>
      <c r="Z215" s="83" t="s">
        <v>774</v>
      </c>
      <c r="AA215" s="83" t="s">
        <v>774</v>
      </c>
      <c r="AB215" s="83" t="s">
        <v>774</v>
      </c>
      <c r="AC215" s="83" t="s">
        <v>774</v>
      </c>
      <c r="AD215" s="83" t="s">
        <v>774</v>
      </c>
      <c r="AE215" s="83" t="s">
        <v>774</v>
      </c>
      <c r="AF215" s="83"/>
      <c r="AG215" s="83"/>
      <c r="AH215" s="41" t="s">
        <v>774</v>
      </c>
      <c r="AI215" s="83"/>
      <c r="AJ215" s="41" t="s">
        <v>774</v>
      </c>
      <c r="AK215" s="244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</row>
    <row r="216" spans="1:89" s="3" customFormat="1" ht="64.5" customHeight="1" x14ac:dyDescent="0.25">
      <c r="A216" s="26">
        <v>8218470711</v>
      </c>
      <c r="B216" s="29" t="e">
        <f t="shared" si="18"/>
        <v>#REF!</v>
      </c>
      <c r="C216" s="29" t="s">
        <v>307</v>
      </c>
      <c r="D216" s="29" t="s">
        <v>308</v>
      </c>
      <c r="E216" s="29" t="s">
        <v>309</v>
      </c>
      <c r="F216" s="29" t="s">
        <v>310</v>
      </c>
      <c r="G216" s="29" t="s">
        <v>311</v>
      </c>
      <c r="H216" s="29" t="s">
        <v>312</v>
      </c>
      <c r="I216" s="29" t="s">
        <v>82</v>
      </c>
      <c r="J216" s="29" t="s">
        <v>382</v>
      </c>
      <c r="K216" s="43" t="s">
        <v>702</v>
      </c>
      <c r="L216" s="38" t="s">
        <v>571</v>
      </c>
      <c r="M216" s="38" t="s">
        <v>795</v>
      </c>
      <c r="N216" s="38" t="s">
        <v>50</v>
      </c>
      <c r="O216" s="38"/>
      <c r="P216" s="113" t="s">
        <v>774</v>
      </c>
      <c r="Q216" s="113" t="s">
        <v>774</v>
      </c>
      <c r="R216" s="114" t="s">
        <v>774</v>
      </c>
      <c r="S216" s="41" t="s">
        <v>433</v>
      </c>
      <c r="T216" s="41" t="s">
        <v>433</v>
      </c>
      <c r="U216" s="83"/>
      <c r="V216" s="41" t="s">
        <v>947</v>
      </c>
      <c r="W216" s="83"/>
      <c r="X216" s="83"/>
      <c r="Y216" s="83" t="s">
        <v>774</v>
      </c>
      <c r="Z216" s="83" t="s">
        <v>774</v>
      </c>
      <c r="AA216" s="83" t="s">
        <v>774</v>
      </c>
      <c r="AB216" s="83" t="s">
        <v>774</v>
      </c>
      <c r="AC216" s="83" t="s">
        <v>774</v>
      </c>
      <c r="AD216" s="83" t="s">
        <v>774</v>
      </c>
      <c r="AE216" s="83" t="s">
        <v>774</v>
      </c>
      <c r="AF216" s="83"/>
      <c r="AG216" s="83"/>
      <c r="AH216" s="41" t="s">
        <v>774</v>
      </c>
      <c r="AI216" s="83"/>
      <c r="AJ216" s="41" t="s">
        <v>774</v>
      </c>
      <c r="AK216" s="244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</row>
    <row r="217" spans="1:89" s="3" customFormat="1" ht="87" customHeight="1" x14ac:dyDescent="0.25">
      <c r="A217" s="26">
        <v>8218474956</v>
      </c>
      <c r="B217" s="29" t="e">
        <f t="shared" si="18"/>
        <v>#REF!</v>
      </c>
      <c r="C217" s="29" t="s">
        <v>307</v>
      </c>
      <c r="D217" s="29" t="s">
        <v>308</v>
      </c>
      <c r="E217" s="29" t="s">
        <v>309</v>
      </c>
      <c r="F217" s="29" t="s">
        <v>310</v>
      </c>
      <c r="G217" s="29" t="s">
        <v>311</v>
      </c>
      <c r="H217" s="29" t="s">
        <v>312</v>
      </c>
      <c r="I217" s="29" t="s">
        <v>82</v>
      </c>
      <c r="J217" s="29" t="s">
        <v>382</v>
      </c>
      <c r="K217" s="43" t="s">
        <v>835</v>
      </c>
      <c r="L217" s="38" t="s">
        <v>440</v>
      </c>
      <c r="M217" s="38" t="s">
        <v>795</v>
      </c>
      <c r="N217" s="38" t="s">
        <v>50</v>
      </c>
      <c r="O217" s="55"/>
      <c r="P217" s="113" t="s">
        <v>774</v>
      </c>
      <c r="Q217" s="113" t="s">
        <v>774</v>
      </c>
      <c r="R217" s="114" t="s">
        <v>774</v>
      </c>
      <c r="S217" s="34">
        <v>1</v>
      </c>
      <c r="T217" s="41">
        <v>1</v>
      </c>
      <c r="U217" s="83">
        <f>T217/S217</f>
        <v>1</v>
      </c>
      <c r="V217" s="41" t="s">
        <v>890</v>
      </c>
      <c r="W217" s="83" t="s">
        <v>930</v>
      </c>
      <c r="X217" s="83"/>
      <c r="Y217" s="41">
        <v>0</v>
      </c>
      <c r="Z217" s="41">
        <v>0</v>
      </c>
      <c r="AA217" s="42" t="s">
        <v>951</v>
      </c>
      <c r="AB217" s="42" t="s">
        <v>774</v>
      </c>
      <c r="AC217" s="42" t="s">
        <v>774</v>
      </c>
      <c r="AD217" s="42" t="s">
        <v>774</v>
      </c>
      <c r="AE217" s="42" t="s">
        <v>774</v>
      </c>
      <c r="AF217" s="42"/>
      <c r="AG217" s="42"/>
      <c r="AH217" s="41" t="s">
        <v>774</v>
      </c>
      <c r="AI217" s="83"/>
      <c r="AJ217" s="41" t="s">
        <v>774</v>
      </c>
      <c r="AK217" s="244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</row>
    <row r="218" spans="1:89" s="3" customFormat="1" ht="51" customHeight="1" x14ac:dyDescent="0.25">
      <c r="A218" s="26">
        <v>8218478703</v>
      </c>
      <c r="B218" s="29" t="e">
        <f t="shared" si="18"/>
        <v>#REF!</v>
      </c>
      <c r="C218" s="29" t="s">
        <v>307</v>
      </c>
      <c r="D218" s="29" t="s">
        <v>308</v>
      </c>
      <c r="E218" s="29" t="s">
        <v>309</v>
      </c>
      <c r="F218" s="29" t="s">
        <v>310</v>
      </c>
      <c r="G218" s="29" t="s">
        <v>311</v>
      </c>
      <c r="H218" s="29" t="s">
        <v>312</v>
      </c>
      <c r="I218" s="29" t="s">
        <v>82</v>
      </c>
      <c r="J218" s="29" t="s">
        <v>382</v>
      </c>
      <c r="K218" s="43" t="s">
        <v>696</v>
      </c>
      <c r="L218" s="38" t="s">
        <v>441</v>
      </c>
      <c r="M218" s="38" t="s">
        <v>794</v>
      </c>
      <c r="N218" s="38" t="s">
        <v>50</v>
      </c>
      <c r="O218" s="55"/>
      <c r="P218" s="113" t="s">
        <v>774</v>
      </c>
      <c r="Q218" s="113" t="s">
        <v>774</v>
      </c>
      <c r="R218" s="114" t="s">
        <v>774</v>
      </c>
      <c r="S218" s="34">
        <v>1</v>
      </c>
      <c r="T218" s="98">
        <v>1</v>
      </c>
      <c r="U218" s="83">
        <f>T218/S218</f>
        <v>1</v>
      </c>
      <c r="V218" s="41" t="s">
        <v>890</v>
      </c>
      <c r="W218" s="83" t="s">
        <v>930</v>
      </c>
      <c r="X218" s="83"/>
      <c r="Y218" s="41">
        <v>0</v>
      </c>
      <c r="Z218" s="41">
        <v>0</v>
      </c>
      <c r="AA218" s="42" t="s">
        <v>951</v>
      </c>
      <c r="AB218" s="42" t="s">
        <v>774</v>
      </c>
      <c r="AC218" s="42" t="s">
        <v>774</v>
      </c>
      <c r="AD218" s="42" t="s">
        <v>774</v>
      </c>
      <c r="AE218" s="42" t="s">
        <v>774</v>
      </c>
      <c r="AF218" s="42"/>
      <c r="AG218" s="42"/>
      <c r="AH218" s="41" t="s">
        <v>774</v>
      </c>
      <c r="AI218" s="83"/>
      <c r="AJ218" s="41" t="s">
        <v>774</v>
      </c>
      <c r="AK218" s="244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</row>
    <row r="219" spans="1:89" s="3" customFormat="1" ht="67.5" customHeight="1" x14ac:dyDescent="0.25">
      <c r="A219" s="26">
        <v>8218478704</v>
      </c>
      <c r="B219" s="29" t="e">
        <f t="shared" si="18"/>
        <v>#REF!</v>
      </c>
      <c r="C219" s="29" t="s">
        <v>307</v>
      </c>
      <c r="D219" s="29" t="s">
        <v>308</v>
      </c>
      <c r="E219" s="29" t="s">
        <v>309</v>
      </c>
      <c r="F219" s="29" t="s">
        <v>310</v>
      </c>
      <c r="G219" s="29" t="s">
        <v>311</v>
      </c>
      <c r="H219" s="29" t="s">
        <v>312</v>
      </c>
      <c r="I219" s="29" t="s">
        <v>82</v>
      </c>
      <c r="J219" s="29" t="s">
        <v>382</v>
      </c>
      <c r="K219" s="43" t="s">
        <v>873</v>
      </c>
      <c r="L219" s="38" t="s">
        <v>572</v>
      </c>
      <c r="M219" s="38" t="s">
        <v>794</v>
      </c>
      <c r="N219" s="38" t="s">
        <v>50</v>
      </c>
      <c r="O219" s="55"/>
      <c r="P219" s="113" t="s">
        <v>774</v>
      </c>
      <c r="Q219" s="113" t="s">
        <v>774</v>
      </c>
      <c r="R219" s="114" t="s">
        <v>774</v>
      </c>
      <c r="S219" s="41" t="s">
        <v>433</v>
      </c>
      <c r="T219" s="41" t="s">
        <v>433</v>
      </c>
      <c r="U219" s="83"/>
      <c r="V219" s="41" t="s">
        <v>947</v>
      </c>
      <c r="W219" s="41">
        <v>0</v>
      </c>
      <c r="X219" s="41"/>
      <c r="Y219" s="41" t="s">
        <v>774</v>
      </c>
      <c r="Z219" s="41" t="s">
        <v>774</v>
      </c>
      <c r="AA219" s="41" t="s">
        <v>774</v>
      </c>
      <c r="AB219" s="41" t="s">
        <v>774</v>
      </c>
      <c r="AC219" s="41" t="s">
        <v>774</v>
      </c>
      <c r="AD219" s="41" t="s">
        <v>774</v>
      </c>
      <c r="AE219" s="41" t="s">
        <v>774</v>
      </c>
      <c r="AF219" s="41"/>
      <c r="AG219" s="41"/>
      <c r="AH219" s="41" t="s">
        <v>774</v>
      </c>
      <c r="AI219" s="83"/>
      <c r="AJ219" s="41" t="s">
        <v>774</v>
      </c>
      <c r="AK219" s="244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</row>
    <row r="220" spans="1:89" s="3" customFormat="1" ht="81" customHeight="1" x14ac:dyDescent="0.25">
      <c r="A220" s="26">
        <v>8218478706</v>
      </c>
      <c r="B220" s="29" t="e">
        <f t="shared" si="18"/>
        <v>#REF!</v>
      </c>
      <c r="C220" s="29" t="s">
        <v>307</v>
      </c>
      <c r="D220" s="29" t="s">
        <v>308</v>
      </c>
      <c r="E220" s="29" t="s">
        <v>309</v>
      </c>
      <c r="F220" s="29" t="s">
        <v>310</v>
      </c>
      <c r="G220" s="29" t="s">
        <v>311</v>
      </c>
      <c r="H220" s="29" t="s">
        <v>312</v>
      </c>
      <c r="I220" s="29" t="s">
        <v>82</v>
      </c>
      <c r="J220" s="29" t="s">
        <v>382</v>
      </c>
      <c r="K220" s="43" t="s">
        <v>874</v>
      </c>
      <c r="L220" s="38" t="s">
        <v>437</v>
      </c>
      <c r="M220" s="38" t="s">
        <v>794</v>
      </c>
      <c r="N220" s="38" t="s">
        <v>50</v>
      </c>
      <c r="O220" s="55"/>
      <c r="P220" s="113" t="s">
        <v>774</v>
      </c>
      <c r="Q220" s="113" t="s">
        <v>774</v>
      </c>
      <c r="R220" s="114" t="s">
        <v>774</v>
      </c>
      <c r="S220" s="41" t="s">
        <v>433</v>
      </c>
      <c r="T220" s="41" t="s">
        <v>433</v>
      </c>
      <c r="U220" s="83"/>
      <c r="V220" s="41" t="s">
        <v>947</v>
      </c>
      <c r="W220" s="41">
        <v>0</v>
      </c>
      <c r="X220" s="41"/>
      <c r="Y220" s="41" t="s">
        <v>774</v>
      </c>
      <c r="Z220" s="41" t="s">
        <v>774</v>
      </c>
      <c r="AA220" s="41" t="s">
        <v>774</v>
      </c>
      <c r="AB220" s="41" t="s">
        <v>774</v>
      </c>
      <c r="AC220" s="41" t="s">
        <v>774</v>
      </c>
      <c r="AD220" s="41" t="s">
        <v>774</v>
      </c>
      <c r="AE220" s="41" t="s">
        <v>774</v>
      </c>
      <c r="AF220" s="41"/>
      <c r="AG220" s="41"/>
      <c r="AH220" s="41" t="s">
        <v>774</v>
      </c>
      <c r="AI220" s="83"/>
      <c r="AJ220" s="41" t="s">
        <v>774</v>
      </c>
      <c r="AK220" s="244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</row>
    <row r="221" spans="1:89" s="16" customFormat="1" ht="51" customHeight="1" x14ac:dyDescent="0.25">
      <c r="A221" s="26">
        <v>8218478707</v>
      </c>
      <c r="B221" s="29" t="e">
        <f t="shared" si="18"/>
        <v>#REF!</v>
      </c>
      <c r="C221" s="29" t="s">
        <v>307</v>
      </c>
      <c r="D221" s="29" t="s">
        <v>308</v>
      </c>
      <c r="E221" s="29" t="s">
        <v>309</v>
      </c>
      <c r="F221" s="29" t="s">
        <v>310</v>
      </c>
      <c r="G221" s="29" t="s">
        <v>311</v>
      </c>
      <c r="H221" s="29" t="s">
        <v>312</v>
      </c>
      <c r="I221" s="29" t="s">
        <v>82</v>
      </c>
      <c r="J221" s="29" t="s">
        <v>382</v>
      </c>
      <c r="K221" s="43" t="s">
        <v>777</v>
      </c>
      <c r="L221" s="38" t="s">
        <v>573</v>
      </c>
      <c r="M221" s="38" t="s">
        <v>794</v>
      </c>
      <c r="N221" s="38" t="s">
        <v>50</v>
      </c>
      <c r="O221" s="55"/>
      <c r="P221" s="113" t="s">
        <v>774</v>
      </c>
      <c r="Q221" s="113" t="s">
        <v>774</v>
      </c>
      <c r="R221" s="114" t="s">
        <v>774</v>
      </c>
      <c r="S221" s="41" t="s">
        <v>433</v>
      </c>
      <c r="T221" s="41" t="s">
        <v>433</v>
      </c>
      <c r="U221" s="83"/>
      <c r="V221" s="41" t="s">
        <v>947</v>
      </c>
      <c r="W221" s="41">
        <v>0</v>
      </c>
      <c r="X221" s="41"/>
      <c r="Y221" s="41" t="s">
        <v>774</v>
      </c>
      <c r="Z221" s="41" t="s">
        <v>774</v>
      </c>
      <c r="AA221" s="41" t="s">
        <v>774</v>
      </c>
      <c r="AB221" s="41" t="s">
        <v>774</v>
      </c>
      <c r="AC221" s="41" t="s">
        <v>774</v>
      </c>
      <c r="AD221" s="41" t="s">
        <v>774</v>
      </c>
      <c r="AE221" s="41" t="s">
        <v>774</v>
      </c>
      <c r="AF221" s="41"/>
      <c r="AG221" s="41"/>
      <c r="AH221" s="41" t="s">
        <v>774</v>
      </c>
      <c r="AI221" s="83"/>
      <c r="AJ221" s="41" t="s">
        <v>774</v>
      </c>
      <c r="AK221" s="244"/>
    </row>
    <row r="222" spans="1:89" s="16" customFormat="1" ht="51" customHeight="1" x14ac:dyDescent="0.25">
      <c r="A222" s="26">
        <v>8218563142</v>
      </c>
      <c r="B222" s="29" t="e">
        <f t="shared" si="18"/>
        <v>#REF!</v>
      </c>
      <c r="C222" s="29" t="s">
        <v>307</v>
      </c>
      <c r="D222" s="29" t="s">
        <v>308</v>
      </c>
      <c r="E222" s="29" t="s">
        <v>309</v>
      </c>
      <c r="F222" s="29" t="s">
        <v>310</v>
      </c>
      <c r="G222" s="29" t="s">
        <v>311</v>
      </c>
      <c r="H222" s="29" t="s">
        <v>312</v>
      </c>
      <c r="I222" s="29" t="s">
        <v>82</v>
      </c>
      <c r="J222" s="29" t="s">
        <v>382</v>
      </c>
      <c r="K222" s="43" t="s">
        <v>713</v>
      </c>
      <c r="L222" s="38" t="s">
        <v>600</v>
      </c>
      <c r="M222" s="38" t="s">
        <v>433</v>
      </c>
      <c r="N222" s="38" t="s">
        <v>50</v>
      </c>
      <c r="O222" s="55"/>
      <c r="P222" s="113" t="s">
        <v>774</v>
      </c>
      <c r="Q222" s="113" t="s">
        <v>774</v>
      </c>
      <c r="R222" s="114" t="s">
        <v>774</v>
      </c>
      <c r="S222" s="34">
        <v>1</v>
      </c>
      <c r="T222" s="41">
        <v>1</v>
      </c>
      <c r="U222" s="83">
        <f>T222/S222</f>
        <v>1</v>
      </c>
      <c r="V222" s="41" t="s">
        <v>890</v>
      </c>
      <c r="W222" s="41">
        <v>0</v>
      </c>
      <c r="X222" s="41"/>
      <c r="Y222" s="41">
        <v>0</v>
      </c>
      <c r="Z222" s="41">
        <v>0</v>
      </c>
      <c r="AA222" s="42" t="s">
        <v>951</v>
      </c>
      <c r="AB222" s="42" t="s">
        <v>774</v>
      </c>
      <c r="AC222" s="42" t="s">
        <v>774</v>
      </c>
      <c r="AD222" s="42" t="s">
        <v>774</v>
      </c>
      <c r="AE222" s="42" t="s">
        <v>774</v>
      </c>
      <c r="AF222" s="42"/>
      <c r="AG222" s="42"/>
      <c r="AH222" s="41" t="s">
        <v>774</v>
      </c>
      <c r="AI222" s="83"/>
      <c r="AJ222" s="41" t="s">
        <v>774</v>
      </c>
      <c r="AK222" s="244"/>
    </row>
    <row r="223" spans="1:89" s="16" customFormat="1" ht="74.25" customHeight="1" x14ac:dyDescent="0.25">
      <c r="A223" s="26">
        <v>8218563144</v>
      </c>
      <c r="B223" s="29" t="e">
        <f t="shared" si="18"/>
        <v>#REF!</v>
      </c>
      <c r="C223" s="29" t="s">
        <v>307</v>
      </c>
      <c r="D223" s="29" t="s">
        <v>308</v>
      </c>
      <c r="E223" s="29" t="s">
        <v>309</v>
      </c>
      <c r="F223" s="29" t="s">
        <v>310</v>
      </c>
      <c r="G223" s="29" t="s">
        <v>311</v>
      </c>
      <c r="H223" s="29" t="s">
        <v>312</v>
      </c>
      <c r="I223" s="29" t="s">
        <v>82</v>
      </c>
      <c r="J223" s="29" t="s">
        <v>382</v>
      </c>
      <c r="K223" s="43" t="s">
        <v>714</v>
      </c>
      <c r="L223" s="38" t="s">
        <v>438</v>
      </c>
      <c r="M223" s="38" t="s">
        <v>795</v>
      </c>
      <c r="N223" s="38" t="s">
        <v>50</v>
      </c>
      <c r="O223" s="55"/>
      <c r="P223" s="113" t="s">
        <v>774</v>
      </c>
      <c r="Q223" s="113" t="s">
        <v>774</v>
      </c>
      <c r="R223" s="114" t="s">
        <v>774</v>
      </c>
      <c r="S223" s="41" t="s">
        <v>433</v>
      </c>
      <c r="T223" s="41" t="s">
        <v>433</v>
      </c>
      <c r="U223" s="83"/>
      <c r="V223" s="41" t="s">
        <v>947</v>
      </c>
      <c r="W223" s="41">
        <v>0</v>
      </c>
      <c r="X223" s="41"/>
      <c r="Y223" s="41" t="s">
        <v>774</v>
      </c>
      <c r="Z223" s="41" t="s">
        <v>774</v>
      </c>
      <c r="AA223" s="41" t="s">
        <v>774</v>
      </c>
      <c r="AB223" s="41" t="s">
        <v>774</v>
      </c>
      <c r="AC223" s="41" t="s">
        <v>774</v>
      </c>
      <c r="AD223" s="41" t="s">
        <v>774</v>
      </c>
      <c r="AE223" s="41" t="s">
        <v>774</v>
      </c>
      <c r="AF223" s="41"/>
      <c r="AG223" s="41"/>
      <c r="AH223" s="41" t="s">
        <v>774</v>
      </c>
      <c r="AI223" s="83"/>
      <c r="AJ223" s="41" t="s">
        <v>774</v>
      </c>
      <c r="AK223" s="244"/>
    </row>
    <row r="224" spans="1:89" s="16" customFormat="1" ht="119.25" customHeight="1" x14ac:dyDescent="0.25">
      <c r="A224" s="26">
        <v>8407429454</v>
      </c>
      <c r="B224" s="29" t="e">
        <f t="shared" si="18"/>
        <v>#REF!</v>
      </c>
      <c r="C224" s="29" t="s">
        <v>307</v>
      </c>
      <c r="D224" s="29" t="s">
        <v>308</v>
      </c>
      <c r="E224" s="29" t="s">
        <v>309</v>
      </c>
      <c r="F224" s="29" t="s">
        <v>310</v>
      </c>
      <c r="G224" s="29" t="s">
        <v>311</v>
      </c>
      <c r="H224" s="29" t="s">
        <v>312</v>
      </c>
      <c r="I224" s="29" t="s">
        <v>82</v>
      </c>
      <c r="J224" s="29" t="s">
        <v>382</v>
      </c>
      <c r="K224" s="43" t="s">
        <v>876</v>
      </c>
      <c r="L224" s="38" t="s">
        <v>574</v>
      </c>
      <c r="M224" s="38" t="s">
        <v>433</v>
      </c>
      <c r="N224" s="38" t="s">
        <v>50</v>
      </c>
      <c r="O224" s="55"/>
      <c r="P224" s="113" t="s">
        <v>774</v>
      </c>
      <c r="Q224" s="113" t="s">
        <v>774</v>
      </c>
      <c r="R224" s="114" t="s">
        <v>774</v>
      </c>
      <c r="S224" s="41" t="s">
        <v>433</v>
      </c>
      <c r="T224" s="41" t="s">
        <v>433</v>
      </c>
      <c r="U224" s="83"/>
      <c r="V224" s="41" t="s">
        <v>947</v>
      </c>
      <c r="W224" s="41">
        <v>0</v>
      </c>
      <c r="X224" s="41"/>
      <c r="Y224" s="41" t="s">
        <v>774</v>
      </c>
      <c r="Z224" s="41" t="s">
        <v>774</v>
      </c>
      <c r="AA224" s="41" t="s">
        <v>774</v>
      </c>
      <c r="AB224" s="41" t="s">
        <v>774</v>
      </c>
      <c r="AC224" s="41" t="s">
        <v>774</v>
      </c>
      <c r="AD224" s="41" t="s">
        <v>774</v>
      </c>
      <c r="AE224" s="41" t="s">
        <v>774</v>
      </c>
      <c r="AF224" s="41"/>
      <c r="AG224" s="41"/>
      <c r="AH224" s="41" t="s">
        <v>774</v>
      </c>
      <c r="AI224" s="83"/>
      <c r="AJ224" s="41" t="s">
        <v>774</v>
      </c>
      <c r="AK224" s="244"/>
    </row>
    <row r="225" spans="1:68" s="16" customFormat="1" ht="117" customHeight="1" x14ac:dyDescent="0.25">
      <c r="A225" s="26">
        <v>8407429476</v>
      </c>
      <c r="B225" s="29" t="e">
        <f t="shared" si="18"/>
        <v>#REF!</v>
      </c>
      <c r="C225" s="29" t="s">
        <v>307</v>
      </c>
      <c r="D225" s="29" t="s">
        <v>308</v>
      </c>
      <c r="E225" s="29" t="s">
        <v>309</v>
      </c>
      <c r="F225" s="29" t="s">
        <v>310</v>
      </c>
      <c r="G225" s="29" t="s">
        <v>311</v>
      </c>
      <c r="H225" s="29" t="s">
        <v>312</v>
      </c>
      <c r="I225" s="29" t="s">
        <v>82</v>
      </c>
      <c r="J225" s="29" t="s">
        <v>382</v>
      </c>
      <c r="K225" s="43" t="s">
        <v>877</v>
      </c>
      <c r="L225" s="38" t="s">
        <v>575</v>
      </c>
      <c r="M225" s="38" t="s">
        <v>433</v>
      </c>
      <c r="N225" s="38" t="s">
        <v>50</v>
      </c>
      <c r="O225" s="55"/>
      <c r="P225" s="113" t="s">
        <v>774</v>
      </c>
      <c r="Q225" s="113" t="s">
        <v>774</v>
      </c>
      <c r="R225" s="114" t="s">
        <v>774</v>
      </c>
      <c r="S225" s="41" t="s">
        <v>433</v>
      </c>
      <c r="T225" s="41" t="s">
        <v>433</v>
      </c>
      <c r="U225" s="83"/>
      <c r="V225" s="41" t="s">
        <v>947</v>
      </c>
      <c r="W225" s="41">
        <v>0</v>
      </c>
      <c r="X225" s="41"/>
      <c r="Y225" s="41" t="s">
        <v>774</v>
      </c>
      <c r="Z225" s="41" t="s">
        <v>774</v>
      </c>
      <c r="AA225" s="41" t="s">
        <v>774</v>
      </c>
      <c r="AB225" s="41" t="s">
        <v>774</v>
      </c>
      <c r="AC225" s="41" t="s">
        <v>774</v>
      </c>
      <c r="AD225" s="41" t="s">
        <v>774</v>
      </c>
      <c r="AE225" s="41" t="s">
        <v>774</v>
      </c>
      <c r="AF225" s="41"/>
      <c r="AG225" s="41"/>
      <c r="AH225" s="41" t="s">
        <v>774</v>
      </c>
      <c r="AI225" s="83"/>
      <c r="AJ225" s="41" t="s">
        <v>774</v>
      </c>
      <c r="AK225" s="244"/>
    </row>
    <row r="226" spans="1:68" s="16" customFormat="1" ht="79.5" customHeight="1" x14ac:dyDescent="0.25">
      <c r="A226" s="26">
        <v>8218563136</v>
      </c>
      <c r="B226" s="29" t="e">
        <f t="shared" si="18"/>
        <v>#REF!</v>
      </c>
      <c r="C226" s="29" t="s">
        <v>307</v>
      </c>
      <c r="D226" s="29" t="s">
        <v>308</v>
      </c>
      <c r="E226" s="29" t="s">
        <v>309</v>
      </c>
      <c r="F226" s="29" t="s">
        <v>310</v>
      </c>
      <c r="G226" s="29" t="s">
        <v>311</v>
      </c>
      <c r="H226" s="29" t="s">
        <v>312</v>
      </c>
      <c r="I226" s="29" t="s">
        <v>82</v>
      </c>
      <c r="J226" s="29" t="s">
        <v>382</v>
      </c>
      <c r="K226" s="43" t="s">
        <v>875</v>
      </c>
      <c r="L226" s="38" t="s">
        <v>599</v>
      </c>
      <c r="M226" s="38" t="s">
        <v>794</v>
      </c>
      <c r="N226" s="38" t="s">
        <v>50</v>
      </c>
      <c r="O226" s="45"/>
      <c r="P226" s="113" t="s">
        <v>774</v>
      </c>
      <c r="Q226" s="113" t="s">
        <v>774</v>
      </c>
      <c r="R226" s="114" t="s">
        <v>774</v>
      </c>
      <c r="S226" s="31">
        <v>1</v>
      </c>
      <c r="T226" s="41">
        <v>1</v>
      </c>
      <c r="U226" s="83">
        <f>T226/S226</f>
        <v>1</v>
      </c>
      <c r="V226" s="41" t="s">
        <v>890</v>
      </c>
      <c r="W226" s="83" t="s">
        <v>930</v>
      </c>
      <c r="X226" s="83"/>
      <c r="Y226" s="41">
        <v>0</v>
      </c>
      <c r="Z226" s="41">
        <v>0</v>
      </c>
      <c r="AA226" s="42" t="s">
        <v>951</v>
      </c>
      <c r="AB226" s="42" t="s">
        <v>774</v>
      </c>
      <c r="AC226" s="42" t="s">
        <v>774</v>
      </c>
      <c r="AD226" s="42" t="s">
        <v>774</v>
      </c>
      <c r="AE226" s="42" t="s">
        <v>774</v>
      </c>
      <c r="AF226" s="42"/>
      <c r="AG226" s="42"/>
      <c r="AH226" s="41" t="s">
        <v>774</v>
      </c>
      <c r="AI226" s="83"/>
      <c r="AJ226" s="41" t="s">
        <v>774</v>
      </c>
      <c r="AK226" s="244"/>
    </row>
    <row r="227" spans="1:68" s="16" customFormat="1" ht="79.5" customHeight="1" x14ac:dyDescent="0.25">
      <c r="A227" s="26">
        <v>8218563141</v>
      </c>
      <c r="B227" s="29" t="e">
        <f t="shared" si="18"/>
        <v>#REF!</v>
      </c>
      <c r="C227" s="29" t="s">
        <v>307</v>
      </c>
      <c r="D227" s="29" t="s">
        <v>308</v>
      </c>
      <c r="E227" s="29" t="s">
        <v>309</v>
      </c>
      <c r="F227" s="29" t="s">
        <v>310</v>
      </c>
      <c r="G227" s="29" t="s">
        <v>311</v>
      </c>
      <c r="H227" s="29" t="s">
        <v>312</v>
      </c>
      <c r="I227" s="29" t="s">
        <v>82</v>
      </c>
      <c r="J227" s="29" t="s">
        <v>382</v>
      </c>
      <c r="K227" s="43" t="s">
        <v>863</v>
      </c>
      <c r="L227" s="38" t="s">
        <v>604</v>
      </c>
      <c r="M227" s="38" t="s">
        <v>794</v>
      </c>
      <c r="N227" s="38" t="s">
        <v>50</v>
      </c>
      <c r="O227" s="45" t="s">
        <v>30</v>
      </c>
      <c r="P227" s="113" t="s">
        <v>774</v>
      </c>
      <c r="Q227" s="113" t="s">
        <v>774</v>
      </c>
      <c r="R227" s="114" t="s">
        <v>774</v>
      </c>
      <c r="S227" s="31">
        <v>1</v>
      </c>
      <c r="T227" s="41">
        <v>1</v>
      </c>
      <c r="U227" s="83">
        <f>T227/S227</f>
        <v>1</v>
      </c>
      <c r="V227" s="41" t="s">
        <v>890</v>
      </c>
      <c r="W227" s="41">
        <v>0</v>
      </c>
      <c r="X227" s="41"/>
      <c r="Y227" s="41">
        <v>0</v>
      </c>
      <c r="Z227" s="41">
        <v>0</v>
      </c>
      <c r="AA227" s="42" t="s">
        <v>951</v>
      </c>
      <c r="AB227" s="42" t="s">
        <v>774</v>
      </c>
      <c r="AC227" s="42" t="s">
        <v>774</v>
      </c>
      <c r="AD227" s="42" t="s">
        <v>774</v>
      </c>
      <c r="AE227" s="42" t="s">
        <v>774</v>
      </c>
      <c r="AF227" s="42"/>
      <c r="AG227" s="42"/>
      <c r="AH227" s="41" t="s">
        <v>774</v>
      </c>
      <c r="AI227" s="83"/>
      <c r="AJ227" s="41" t="s">
        <v>774</v>
      </c>
      <c r="AK227" s="244"/>
    </row>
    <row r="228" spans="1:68" s="16" customFormat="1" ht="79.5" customHeight="1" x14ac:dyDescent="0.25">
      <c r="A228" s="26">
        <v>111</v>
      </c>
      <c r="B228" s="29" t="e">
        <f t="shared" si="18"/>
        <v>#REF!</v>
      </c>
      <c r="C228" s="29" t="s">
        <v>307</v>
      </c>
      <c r="D228" s="29" t="s">
        <v>308</v>
      </c>
      <c r="E228" s="29" t="s">
        <v>309</v>
      </c>
      <c r="F228" s="29" t="s">
        <v>310</v>
      </c>
      <c r="G228" s="29" t="s">
        <v>311</v>
      </c>
      <c r="H228" s="29" t="s">
        <v>312</v>
      </c>
      <c r="I228" s="29" t="s">
        <v>82</v>
      </c>
      <c r="J228" s="29" t="s">
        <v>382</v>
      </c>
      <c r="K228" s="43" t="s">
        <v>433</v>
      </c>
      <c r="L228" s="38" t="s">
        <v>605</v>
      </c>
      <c r="M228" s="38"/>
      <c r="N228" s="38" t="s">
        <v>50</v>
      </c>
      <c r="O228" s="45" t="s">
        <v>30</v>
      </c>
      <c r="P228" s="113" t="s">
        <v>774</v>
      </c>
      <c r="Q228" s="113" t="s">
        <v>774</v>
      </c>
      <c r="R228" s="114" t="s">
        <v>774</v>
      </c>
      <c r="S228" s="41" t="s">
        <v>433</v>
      </c>
      <c r="T228" s="41" t="s">
        <v>433</v>
      </c>
      <c r="U228" s="83"/>
      <c r="V228" s="41" t="s">
        <v>947</v>
      </c>
      <c r="W228" s="41">
        <v>0</v>
      </c>
      <c r="X228" s="41"/>
      <c r="Y228" s="41" t="s">
        <v>774</v>
      </c>
      <c r="Z228" s="41" t="s">
        <v>774</v>
      </c>
      <c r="AA228" s="41" t="s">
        <v>774</v>
      </c>
      <c r="AB228" s="41" t="s">
        <v>774</v>
      </c>
      <c r="AC228" s="41" t="s">
        <v>774</v>
      </c>
      <c r="AD228" s="41" t="s">
        <v>774</v>
      </c>
      <c r="AE228" s="41" t="s">
        <v>774</v>
      </c>
      <c r="AF228" s="41"/>
      <c r="AG228" s="41"/>
      <c r="AH228" s="41" t="s">
        <v>774</v>
      </c>
      <c r="AI228" s="83"/>
      <c r="AJ228" s="41" t="s">
        <v>774</v>
      </c>
      <c r="AK228" s="244"/>
    </row>
    <row r="229" spans="1:68" s="16" customFormat="1" ht="163.5" customHeight="1" x14ac:dyDescent="0.25">
      <c r="A229" s="26">
        <v>8218459037</v>
      </c>
      <c r="B229" s="29" t="e">
        <f t="shared" si="18"/>
        <v>#REF!</v>
      </c>
      <c r="C229" s="29" t="s">
        <v>307</v>
      </c>
      <c r="D229" s="29" t="s">
        <v>308</v>
      </c>
      <c r="E229" s="29" t="s">
        <v>309</v>
      </c>
      <c r="F229" s="29" t="s">
        <v>310</v>
      </c>
      <c r="G229" s="29" t="s">
        <v>311</v>
      </c>
      <c r="H229" s="29" t="s">
        <v>312</v>
      </c>
      <c r="I229" s="29" t="s">
        <v>82</v>
      </c>
      <c r="J229" s="29" t="s">
        <v>382</v>
      </c>
      <c r="K229" s="43" t="s">
        <v>716</v>
      </c>
      <c r="L229" s="38" t="s">
        <v>576</v>
      </c>
      <c r="M229" s="38" t="s">
        <v>794</v>
      </c>
      <c r="N229" s="38" t="s">
        <v>50</v>
      </c>
      <c r="O229" s="55" t="s">
        <v>30</v>
      </c>
      <c r="P229" s="113" t="s">
        <v>774</v>
      </c>
      <c r="Q229" s="113" t="s">
        <v>774</v>
      </c>
      <c r="R229" s="114" t="s">
        <v>774</v>
      </c>
      <c r="S229" s="41" t="s">
        <v>433</v>
      </c>
      <c r="T229" s="41" t="s">
        <v>433</v>
      </c>
      <c r="U229" s="83"/>
      <c r="V229" s="41" t="s">
        <v>947</v>
      </c>
      <c r="W229" s="41">
        <v>0</v>
      </c>
      <c r="X229" s="41"/>
      <c r="Y229" s="41" t="s">
        <v>774</v>
      </c>
      <c r="Z229" s="41" t="s">
        <v>774</v>
      </c>
      <c r="AA229" s="41" t="s">
        <v>774</v>
      </c>
      <c r="AB229" s="41" t="s">
        <v>774</v>
      </c>
      <c r="AC229" s="41" t="s">
        <v>774</v>
      </c>
      <c r="AD229" s="41" t="s">
        <v>774</v>
      </c>
      <c r="AE229" s="41" t="s">
        <v>774</v>
      </c>
      <c r="AF229" s="41"/>
      <c r="AG229" s="41"/>
      <c r="AH229" s="41" t="s">
        <v>774</v>
      </c>
      <c r="AI229" s="83"/>
      <c r="AJ229" s="41" t="s">
        <v>774</v>
      </c>
      <c r="AK229" s="244"/>
    </row>
    <row r="230" spans="1:68" s="16" customFormat="1" ht="72.75" customHeight="1" x14ac:dyDescent="0.25">
      <c r="A230" s="26">
        <v>8802083201</v>
      </c>
      <c r="B230" s="29" t="e">
        <f t="shared" si="18"/>
        <v>#REF!</v>
      </c>
      <c r="C230" s="29" t="s">
        <v>307</v>
      </c>
      <c r="D230" s="133" t="s">
        <v>977</v>
      </c>
      <c r="E230" s="29" t="s">
        <v>718</v>
      </c>
      <c r="F230" s="29" t="s">
        <v>719</v>
      </c>
      <c r="G230" s="29" t="s">
        <v>311</v>
      </c>
      <c r="H230" s="29" t="s">
        <v>370</v>
      </c>
      <c r="I230" s="29" t="s">
        <v>75</v>
      </c>
      <c r="J230" s="25" t="s">
        <v>726</v>
      </c>
      <c r="K230" s="39" t="s">
        <v>721</v>
      </c>
      <c r="L230" s="24" t="s">
        <v>724</v>
      </c>
      <c r="M230" s="24" t="s">
        <v>795</v>
      </c>
      <c r="N230" s="24" t="s">
        <v>624</v>
      </c>
      <c r="O230" s="55" t="s">
        <v>34</v>
      </c>
      <c r="P230" s="113" t="s">
        <v>774</v>
      </c>
      <c r="Q230" s="113" t="s">
        <v>774</v>
      </c>
      <c r="R230" s="114" t="s">
        <v>774</v>
      </c>
      <c r="S230" s="41">
        <v>9</v>
      </c>
      <c r="T230" s="41">
        <v>10</v>
      </c>
      <c r="U230" s="83">
        <f>T230/S230</f>
        <v>1.1111111111111112</v>
      </c>
      <c r="V230" s="41" t="s">
        <v>947</v>
      </c>
      <c r="W230" s="41">
        <v>0</v>
      </c>
      <c r="X230" s="41" t="s">
        <v>774</v>
      </c>
      <c r="Y230" s="41" t="s">
        <v>774</v>
      </c>
      <c r="Z230" s="41" t="s">
        <v>774</v>
      </c>
      <c r="AA230" s="41" t="s">
        <v>774</v>
      </c>
      <c r="AB230" s="41" t="s">
        <v>774</v>
      </c>
      <c r="AC230" s="41" t="s">
        <v>774</v>
      </c>
      <c r="AD230" s="41" t="s">
        <v>774</v>
      </c>
      <c r="AE230" s="41" t="s">
        <v>774</v>
      </c>
      <c r="AF230" s="41" t="s">
        <v>774</v>
      </c>
      <c r="AG230" s="41" t="s">
        <v>774</v>
      </c>
      <c r="AH230" s="41" t="s">
        <v>774</v>
      </c>
      <c r="AI230" s="41"/>
      <c r="AJ230" s="41" t="s">
        <v>774</v>
      </c>
      <c r="AK230" s="244"/>
    </row>
    <row r="231" spans="1:68" s="16" customFormat="1" ht="72.75" customHeight="1" x14ac:dyDescent="0.25">
      <c r="A231" s="26">
        <v>8802082929</v>
      </c>
      <c r="B231" s="29" t="e">
        <f t="shared" si="18"/>
        <v>#REF!</v>
      </c>
      <c r="C231" s="29" t="s">
        <v>307</v>
      </c>
      <c r="D231" s="133" t="s">
        <v>977</v>
      </c>
      <c r="E231" s="29" t="s">
        <v>718</v>
      </c>
      <c r="F231" s="29" t="s">
        <v>719</v>
      </c>
      <c r="G231" s="29" t="s">
        <v>311</v>
      </c>
      <c r="H231" s="29" t="s">
        <v>370</v>
      </c>
      <c r="I231" s="29" t="s">
        <v>75</v>
      </c>
      <c r="J231" s="25" t="s">
        <v>727</v>
      </c>
      <c r="K231" s="39" t="s">
        <v>722</v>
      </c>
      <c r="L231" s="24" t="s">
        <v>736</v>
      </c>
      <c r="M231" s="24" t="s">
        <v>791</v>
      </c>
      <c r="N231" s="24" t="s">
        <v>624</v>
      </c>
      <c r="O231" s="55" t="s">
        <v>34</v>
      </c>
      <c r="P231" s="113" t="s">
        <v>774</v>
      </c>
      <c r="Q231" s="113" t="s">
        <v>774</v>
      </c>
      <c r="R231" s="114" t="s">
        <v>774</v>
      </c>
      <c r="S231" s="41">
        <v>17</v>
      </c>
      <c r="T231" s="41">
        <v>18</v>
      </c>
      <c r="U231" s="83">
        <f>T231/S231</f>
        <v>1.0588235294117647</v>
      </c>
      <c r="V231" s="41" t="s">
        <v>947</v>
      </c>
      <c r="W231" s="41">
        <v>0</v>
      </c>
      <c r="X231" s="41" t="s">
        <v>774</v>
      </c>
      <c r="Y231" s="41" t="s">
        <v>774</v>
      </c>
      <c r="Z231" s="41" t="s">
        <v>774</v>
      </c>
      <c r="AA231" s="41" t="s">
        <v>774</v>
      </c>
      <c r="AB231" s="41" t="s">
        <v>774</v>
      </c>
      <c r="AC231" s="41" t="s">
        <v>774</v>
      </c>
      <c r="AD231" s="41" t="s">
        <v>774</v>
      </c>
      <c r="AE231" s="41" t="s">
        <v>774</v>
      </c>
      <c r="AF231" s="41" t="s">
        <v>774</v>
      </c>
      <c r="AG231" s="41" t="s">
        <v>774</v>
      </c>
      <c r="AH231" s="41" t="s">
        <v>774</v>
      </c>
      <c r="AI231" s="41"/>
      <c r="AJ231" s="41" t="s">
        <v>774</v>
      </c>
      <c r="AK231" s="244"/>
    </row>
    <row r="232" spans="1:68" s="16" customFormat="1" ht="72.75" customHeight="1" x14ac:dyDescent="0.25">
      <c r="A232" s="64">
        <v>8802083214</v>
      </c>
      <c r="B232" s="62" t="e">
        <f t="shared" si="18"/>
        <v>#REF!</v>
      </c>
      <c r="C232" s="62" t="s">
        <v>307</v>
      </c>
      <c r="D232" s="133" t="s">
        <v>977</v>
      </c>
      <c r="E232" s="62" t="s">
        <v>718</v>
      </c>
      <c r="F232" s="62" t="s">
        <v>719</v>
      </c>
      <c r="G232" s="62" t="s">
        <v>311</v>
      </c>
      <c r="H232" s="62" t="s">
        <v>370</v>
      </c>
      <c r="I232" s="62" t="s">
        <v>75</v>
      </c>
      <c r="J232" s="78" t="s">
        <v>727</v>
      </c>
      <c r="K232" s="79" t="s">
        <v>723</v>
      </c>
      <c r="L232" s="80" t="s">
        <v>725</v>
      </c>
      <c r="M232" s="80" t="s">
        <v>791</v>
      </c>
      <c r="N232" s="80" t="s">
        <v>624</v>
      </c>
      <c r="O232" s="63" t="s">
        <v>34</v>
      </c>
      <c r="P232" s="113" t="s">
        <v>774</v>
      </c>
      <c r="Q232" s="113" t="s">
        <v>774</v>
      </c>
      <c r="R232" s="114" t="s">
        <v>774</v>
      </c>
      <c r="S232" s="99">
        <v>23</v>
      </c>
      <c r="T232" s="41">
        <v>26</v>
      </c>
      <c r="U232" s="83">
        <f>T232/S232</f>
        <v>1.1304347826086956</v>
      </c>
      <c r="V232" s="41" t="s">
        <v>947</v>
      </c>
      <c r="W232" s="41">
        <v>0</v>
      </c>
      <c r="X232" s="41" t="s">
        <v>774</v>
      </c>
      <c r="Y232" s="41" t="s">
        <v>774</v>
      </c>
      <c r="Z232" s="41" t="s">
        <v>774</v>
      </c>
      <c r="AA232" s="41" t="s">
        <v>774</v>
      </c>
      <c r="AB232" s="41" t="s">
        <v>774</v>
      </c>
      <c r="AC232" s="41" t="s">
        <v>774</v>
      </c>
      <c r="AD232" s="41" t="s">
        <v>774</v>
      </c>
      <c r="AE232" s="41" t="s">
        <v>774</v>
      </c>
      <c r="AF232" s="41" t="s">
        <v>774</v>
      </c>
      <c r="AG232" s="41" t="s">
        <v>774</v>
      </c>
      <c r="AH232" s="41" t="s">
        <v>774</v>
      </c>
      <c r="AI232" s="41"/>
      <c r="AJ232" s="41" t="s">
        <v>774</v>
      </c>
      <c r="AK232" s="244"/>
    </row>
    <row r="233" spans="1:68" s="16" customFormat="1" ht="72.75" customHeight="1" x14ac:dyDescent="0.25">
      <c r="A233" s="64">
        <v>8819032634</v>
      </c>
      <c r="B233" s="62" t="e">
        <f t="shared" si="18"/>
        <v>#REF!</v>
      </c>
      <c r="C233" s="62" t="s">
        <v>307</v>
      </c>
      <c r="D233" s="133" t="s">
        <v>977</v>
      </c>
      <c r="E233" s="62" t="s">
        <v>718</v>
      </c>
      <c r="F233" s="62" t="s">
        <v>719</v>
      </c>
      <c r="G233" s="62" t="s">
        <v>327</v>
      </c>
      <c r="H233" s="62" t="s">
        <v>370</v>
      </c>
      <c r="I233" s="62" t="s">
        <v>75</v>
      </c>
      <c r="J233" s="78" t="s">
        <v>879</v>
      </c>
      <c r="K233" s="78" t="s">
        <v>880</v>
      </c>
      <c r="L233" s="80" t="s">
        <v>879</v>
      </c>
      <c r="M233" s="78" t="s">
        <v>795</v>
      </c>
      <c r="N233" s="80" t="s">
        <v>624</v>
      </c>
      <c r="O233" s="63" t="s">
        <v>34</v>
      </c>
      <c r="P233" s="113" t="s">
        <v>774</v>
      </c>
      <c r="Q233" s="113" t="s">
        <v>774</v>
      </c>
      <c r="R233" s="114" t="s">
        <v>774</v>
      </c>
      <c r="S233" s="99">
        <v>1</v>
      </c>
      <c r="T233" s="99">
        <v>1</v>
      </c>
      <c r="U233" s="106">
        <f>T233/S233</f>
        <v>1</v>
      </c>
      <c r="V233" s="99">
        <v>1</v>
      </c>
      <c r="W233" s="99">
        <v>0</v>
      </c>
      <c r="X233" s="41">
        <v>0</v>
      </c>
      <c r="Y233" s="99">
        <v>0</v>
      </c>
      <c r="Z233" s="99">
        <v>0</v>
      </c>
      <c r="AA233" s="99">
        <v>0</v>
      </c>
      <c r="AB233" s="99">
        <v>0</v>
      </c>
      <c r="AC233" s="99">
        <v>0</v>
      </c>
      <c r="AD233" s="99">
        <v>0</v>
      </c>
      <c r="AE233" s="99">
        <v>0</v>
      </c>
      <c r="AF233" s="99">
        <v>0</v>
      </c>
      <c r="AG233" s="99">
        <v>0</v>
      </c>
      <c r="AH233" s="99">
        <v>1</v>
      </c>
      <c r="AI233" s="99"/>
      <c r="AJ233" s="99">
        <v>1</v>
      </c>
      <c r="AK233" s="244">
        <f t="shared" si="16"/>
        <v>1</v>
      </c>
    </row>
    <row r="234" spans="1:68" s="16" customFormat="1" ht="72.75" customHeight="1" x14ac:dyDescent="0.25">
      <c r="A234" s="127">
        <v>8909701109</v>
      </c>
      <c r="B234" s="133"/>
      <c r="C234" s="133" t="s">
        <v>307</v>
      </c>
      <c r="D234" s="133" t="s">
        <v>977</v>
      </c>
      <c r="E234" s="133" t="s">
        <v>940</v>
      </c>
      <c r="F234" s="133" t="s">
        <v>944</v>
      </c>
      <c r="G234" s="133" t="s">
        <v>311</v>
      </c>
      <c r="H234" s="133" t="s">
        <v>370</v>
      </c>
      <c r="I234" s="62" t="s">
        <v>75</v>
      </c>
      <c r="J234" s="78" t="s">
        <v>979</v>
      </c>
      <c r="K234" s="134" t="s">
        <v>943</v>
      </c>
      <c r="L234" s="135" t="s">
        <v>942</v>
      </c>
      <c r="M234" s="135" t="s">
        <v>941</v>
      </c>
      <c r="N234" s="135" t="s">
        <v>624</v>
      </c>
      <c r="O234" s="136" t="s">
        <v>34</v>
      </c>
      <c r="P234" s="137" t="s">
        <v>774</v>
      </c>
      <c r="Q234" s="113" t="s">
        <v>774</v>
      </c>
      <c r="R234" s="114" t="s">
        <v>774</v>
      </c>
      <c r="S234" s="41"/>
      <c r="T234" s="41"/>
      <c r="U234" s="41"/>
      <c r="V234" s="41">
        <v>0.75</v>
      </c>
      <c r="W234" s="41" t="s">
        <v>774</v>
      </c>
      <c r="X234" s="41" t="s">
        <v>774</v>
      </c>
      <c r="Y234" s="41">
        <v>0</v>
      </c>
      <c r="Z234" s="41">
        <v>0</v>
      </c>
      <c r="AA234" s="41">
        <v>0</v>
      </c>
      <c r="AB234" s="41">
        <v>0</v>
      </c>
      <c r="AC234" s="41">
        <v>0</v>
      </c>
      <c r="AD234" s="41">
        <v>0</v>
      </c>
      <c r="AE234" s="41">
        <v>0.14000000000000001</v>
      </c>
      <c r="AF234" s="41">
        <v>0.61</v>
      </c>
      <c r="AG234" s="41">
        <v>0.75</v>
      </c>
      <c r="AH234" s="41">
        <v>0.75</v>
      </c>
      <c r="AI234" s="41"/>
      <c r="AJ234" s="41">
        <v>0.75</v>
      </c>
      <c r="AK234" s="244">
        <f t="shared" si="16"/>
        <v>1</v>
      </c>
    </row>
    <row r="235" spans="1:68" s="16" customFormat="1" ht="27" customHeight="1" x14ac:dyDescent="0.25">
      <c r="B235" s="17"/>
      <c r="C235" s="17"/>
      <c r="D235" s="17"/>
      <c r="E235" s="17"/>
      <c r="F235" s="17"/>
      <c r="G235" s="17"/>
      <c r="H235" s="17"/>
      <c r="I235" s="17"/>
      <c r="J235" s="17"/>
      <c r="K235" s="18"/>
      <c r="L235" s="12"/>
      <c r="M235" s="12"/>
      <c r="N235" s="12"/>
      <c r="O235" s="19"/>
      <c r="P235" s="19"/>
      <c r="Q235" s="19"/>
      <c r="R235" s="19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26"/>
      <c r="AF235" s="13"/>
      <c r="AG235" s="13"/>
      <c r="AH235" s="13"/>
      <c r="AI235" s="13"/>
      <c r="AJ235" s="126"/>
      <c r="AK235" s="85"/>
    </row>
    <row r="236" spans="1:68" s="16" customFormat="1" ht="12" customHeight="1" x14ac:dyDescent="0.25">
      <c r="B236" s="17"/>
      <c r="C236" s="17"/>
      <c r="D236" s="17"/>
      <c r="E236" s="17"/>
      <c r="F236" s="17"/>
      <c r="G236" s="17"/>
      <c r="H236" s="17"/>
      <c r="I236" s="17"/>
      <c r="J236" s="17"/>
      <c r="K236" s="18"/>
      <c r="L236" s="12"/>
      <c r="M236" s="12"/>
      <c r="N236" s="12"/>
      <c r="O236" s="19"/>
      <c r="P236" s="19"/>
      <c r="Q236" s="19"/>
      <c r="R236" s="19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78"/>
      <c r="AI236" s="13"/>
      <c r="AJ236" s="85"/>
      <c r="AK236" s="85"/>
    </row>
    <row r="237" spans="1:68" s="16" customFormat="1" ht="24" hidden="1" customHeight="1" outlineLevel="1" x14ac:dyDescent="0.25">
      <c r="B237" s="17"/>
      <c r="C237" s="17"/>
      <c r="D237" s="17"/>
      <c r="E237" s="17"/>
      <c r="F237" s="17"/>
      <c r="G237" s="17"/>
      <c r="H237" s="17"/>
      <c r="I237" s="17"/>
      <c r="J237" s="17"/>
      <c r="K237" s="18"/>
      <c r="L237" s="12"/>
      <c r="M237" s="12"/>
      <c r="N237" s="12"/>
      <c r="O237" s="19"/>
      <c r="P237" s="19"/>
      <c r="Q237" s="19"/>
      <c r="R237" s="19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85"/>
      <c r="AK237" s="85"/>
    </row>
    <row r="238" spans="1:68" ht="12" hidden="1" customHeight="1" outlineLevel="1" x14ac:dyDescent="0.25">
      <c r="K238" s="15"/>
      <c r="L238" s="6"/>
      <c r="M238" s="6"/>
      <c r="N238" s="6"/>
      <c r="O238" s="8"/>
      <c r="T238" s="8"/>
      <c r="V238" s="8"/>
      <c r="Y238" s="8"/>
      <c r="AH238" s="8"/>
      <c r="AJ238" s="129"/>
      <c r="AK238" s="130"/>
    </row>
    <row r="239" spans="1:68" ht="12" hidden="1" customHeight="1" outlineLevel="1" x14ac:dyDescent="0.25">
      <c r="K239" s="15"/>
      <c r="L239" s="6"/>
      <c r="M239" s="6"/>
      <c r="N239" s="6"/>
      <c r="O239" s="8"/>
      <c r="T239" s="8"/>
      <c r="V239" s="8"/>
      <c r="Y239" s="8"/>
      <c r="AH239" s="8"/>
      <c r="AJ239" s="129"/>
      <c r="AK239" s="130"/>
    </row>
    <row r="240" spans="1:68" ht="12" hidden="1" customHeight="1" outlineLevel="1" x14ac:dyDescent="0.25">
      <c r="K240" s="15"/>
      <c r="L240" s="6"/>
      <c r="M240" s="6"/>
      <c r="N240" s="6"/>
      <c r="O240" s="8"/>
      <c r="T240" s="8"/>
      <c r="V240" s="8"/>
      <c r="Y240" s="8"/>
      <c r="AH240" s="8"/>
      <c r="AJ240" s="129"/>
      <c r="AK240" s="130"/>
      <c r="AL240" s="23"/>
      <c r="AM240" s="23"/>
      <c r="AN240" s="23"/>
      <c r="AO240" s="23"/>
      <c r="AP240" s="23"/>
      <c r="AQ240" s="23"/>
      <c r="AR240" s="23"/>
      <c r="AS240" s="23"/>
      <c r="AT240" s="23"/>
      <c r="AU240" s="23"/>
      <c r="AV240" s="23"/>
      <c r="AW240" s="23"/>
      <c r="AX240" s="23"/>
      <c r="AY240" s="23"/>
      <c r="AZ240" s="23"/>
      <c r="BA240" s="23"/>
      <c r="BB240" s="23"/>
      <c r="BC240" s="23"/>
      <c r="BD240" s="23"/>
      <c r="BE240" s="23"/>
      <c r="BF240" s="23"/>
      <c r="BG240" s="23"/>
      <c r="BP240" s="257"/>
    </row>
    <row r="241" spans="12:57" ht="12" hidden="1" customHeight="1" outlineLevel="1" x14ac:dyDescent="0.25">
      <c r="L241" s="6"/>
      <c r="M241" s="6"/>
      <c r="N241" s="6"/>
      <c r="O241" s="8"/>
      <c r="T241" s="8"/>
      <c r="V241" s="8"/>
      <c r="Y241" s="8"/>
      <c r="AH241" s="8"/>
      <c r="AJ241" s="129"/>
      <c r="AK241" s="130"/>
      <c r="AL241" s="23"/>
      <c r="AM241" s="23"/>
      <c r="AN241" s="23"/>
      <c r="AO241" s="23"/>
      <c r="AP241" s="23"/>
      <c r="AQ241" s="23"/>
      <c r="AR241" s="23"/>
      <c r="AS241" s="23"/>
      <c r="AT241" s="23"/>
      <c r="AU241" s="23"/>
      <c r="AV241" s="23"/>
      <c r="AW241" s="23"/>
      <c r="AX241" s="23"/>
      <c r="AY241" s="23"/>
      <c r="AZ241" s="23"/>
      <c r="BA241" s="23"/>
      <c r="BB241" s="23"/>
      <c r="BC241" s="23"/>
      <c r="BE241" s="23"/>
    </row>
    <row r="242" spans="12:57" hidden="1" outlineLevel="1" x14ac:dyDescent="0.25">
      <c r="L242" s="6"/>
      <c r="M242" s="6"/>
      <c r="N242" s="6"/>
      <c r="O242" s="8"/>
      <c r="T242" s="8"/>
      <c r="V242" s="8"/>
      <c r="Y242" s="8"/>
      <c r="AH242" s="8"/>
      <c r="AJ242" s="129"/>
      <c r="AK242" s="130"/>
      <c r="AL242" s="23"/>
      <c r="AM242" s="23"/>
      <c r="AN242" s="23"/>
      <c r="AO242" s="23"/>
      <c r="AP242" s="23"/>
      <c r="AQ242" s="23"/>
      <c r="AR242" s="23"/>
      <c r="AS242" s="23"/>
      <c r="AT242" s="23"/>
      <c r="AU242" s="23"/>
      <c r="AV242" s="23"/>
      <c r="AW242" s="23"/>
      <c r="AX242" s="23"/>
      <c r="AY242" s="23"/>
      <c r="AZ242" s="23"/>
      <c r="BA242" s="23"/>
      <c r="BB242" s="23"/>
      <c r="BC242" s="23"/>
      <c r="BE242" s="23"/>
    </row>
    <row r="243" spans="12:57" hidden="1" outlineLevel="1" x14ac:dyDescent="0.25">
      <c r="T243" s="8"/>
      <c r="V243" s="8"/>
      <c r="Y243" s="8"/>
      <c r="AH243" s="8"/>
      <c r="AJ243" s="129"/>
      <c r="AK243" s="130"/>
      <c r="AL243" s="23"/>
      <c r="AM243" s="23"/>
      <c r="AN243" s="23"/>
      <c r="AO243" s="23"/>
      <c r="AP243" s="23"/>
      <c r="AQ243" s="23"/>
      <c r="AR243" s="23"/>
      <c r="AS243" s="23"/>
      <c r="AT243" s="23"/>
      <c r="AU243" s="23"/>
      <c r="AV243" s="23"/>
      <c r="AW243" s="23"/>
      <c r="AX243" s="23"/>
      <c r="AY243" s="23"/>
      <c r="AZ243" s="23"/>
      <c r="BA243" s="23"/>
      <c r="BB243" s="23"/>
      <c r="BC243" s="23"/>
      <c r="BE243" s="23"/>
    </row>
    <row r="244" spans="12:57" hidden="1" outlineLevel="1" x14ac:dyDescent="0.25">
      <c r="T244" s="8"/>
      <c r="V244" s="8"/>
      <c r="Y244" s="8"/>
      <c r="AH244" s="8"/>
      <c r="AJ244" s="129"/>
      <c r="AK244" s="130"/>
    </row>
    <row r="245" spans="12:57" hidden="1" outlineLevel="1" x14ac:dyDescent="0.25">
      <c r="T245" s="8"/>
      <c r="V245" s="8"/>
      <c r="Y245" s="8"/>
      <c r="AH245" s="8"/>
      <c r="AJ245" s="129"/>
      <c r="AK245" s="130"/>
    </row>
    <row r="246" spans="12:57" hidden="1" outlineLevel="1" x14ac:dyDescent="0.25">
      <c r="T246" s="8"/>
      <c r="V246" s="8"/>
      <c r="Y246" s="8"/>
      <c r="AH246" s="8"/>
      <c r="AJ246" s="129"/>
      <c r="AK246" s="130"/>
    </row>
    <row r="247" spans="12:57" hidden="1" outlineLevel="1" x14ac:dyDescent="0.25">
      <c r="T247" s="8"/>
      <c r="V247" s="8"/>
      <c r="Y247" s="8"/>
      <c r="AH247" s="8"/>
      <c r="AJ247" s="129"/>
      <c r="AK247" s="130"/>
    </row>
    <row r="248" spans="12:57" hidden="1" outlineLevel="1" x14ac:dyDescent="0.25">
      <c r="T248" s="8"/>
      <c r="V248" s="8"/>
      <c r="Y248" s="8"/>
      <c r="AH248" s="8"/>
      <c r="AJ248" s="129"/>
      <c r="AK248" s="130"/>
    </row>
    <row r="249" spans="12:57" hidden="1" outlineLevel="1" x14ac:dyDescent="0.25">
      <c r="T249" s="8"/>
      <c r="V249" s="8"/>
      <c r="Y249" s="8"/>
      <c r="AH249" s="8"/>
      <c r="AJ249" s="129"/>
      <c r="AK249" s="130"/>
      <c r="AM249" s="8"/>
      <c r="AO249" s="8"/>
      <c r="AQ249" s="8"/>
      <c r="AS249" s="8"/>
      <c r="AU249" s="8"/>
      <c r="AW249" s="8"/>
      <c r="AY249" s="8"/>
      <c r="BA249" s="8"/>
    </row>
    <row r="250" spans="12:57" hidden="1" outlineLevel="1" x14ac:dyDescent="0.25">
      <c r="T250" s="8"/>
      <c r="V250" s="8"/>
      <c r="Y250" s="8"/>
      <c r="AH250" s="8"/>
      <c r="AJ250" s="129"/>
      <c r="AK250" s="130"/>
    </row>
    <row r="251" spans="12:57" hidden="1" outlineLevel="1" x14ac:dyDescent="0.25">
      <c r="T251" s="8"/>
      <c r="V251" s="8"/>
      <c r="Y251" s="8"/>
      <c r="AH251" s="8"/>
      <c r="AJ251" s="129"/>
      <c r="AK251" s="130"/>
    </row>
    <row r="252" spans="12:57" hidden="1" outlineLevel="1" x14ac:dyDescent="0.25">
      <c r="T252" s="8"/>
      <c r="V252" s="8"/>
      <c r="Y252" s="8"/>
      <c r="AH252" s="8"/>
      <c r="AJ252" s="129"/>
      <c r="AK252" s="130"/>
    </row>
    <row r="253" spans="12:57" hidden="1" outlineLevel="1" x14ac:dyDescent="0.25">
      <c r="T253" s="8"/>
      <c r="V253" s="8"/>
      <c r="Y253" s="8"/>
      <c r="AH253" s="8"/>
      <c r="AJ253" s="129"/>
      <c r="AK253" s="130"/>
    </row>
    <row r="254" spans="12:57" hidden="1" outlineLevel="1" x14ac:dyDescent="0.25">
      <c r="T254" s="8"/>
      <c r="V254" s="8"/>
      <c r="Y254" s="8"/>
      <c r="AH254" s="8"/>
      <c r="AJ254" s="129"/>
      <c r="AK254" s="130"/>
    </row>
    <row r="255" spans="12:57" hidden="1" outlineLevel="1" x14ac:dyDescent="0.25">
      <c r="T255" s="8"/>
      <c r="V255" s="8"/>
      <c r="Y255" s="8"/>
      <c r="AH255" s="8"/>
      <c r="AJ255" s="129"/>
      <c r="AK255" s="130"/>
    </row>
    <row r="256" spans="12:57" hidden="1" outlineLevel="1" x14ac:dyDescent="0.25">
      <c r="T256" s="8"/>
      <c r="V256" s="8"/>
      <c r="Y256" s="8"/>
      <c r="AH256" s="8"/>
      <c r="AJ256" s="129"/>
      <c r="AK256" s="130"/>
    </row>
    <row r="257" spans="15:68" ht="16.5" hidden="1" outlineLevel="1" x14ac:dyDescent="0.25">
      <c r="T257" s="8"/>
      <c r="V257" s="8"/>
      <c r="Y257" s="8"/>
      <c r="AH257" s="8"/>
      <c r="AJ257" s="180"/>
      <c r="AK257" s="132"/>
    </row>
    <row r="258" spans="15:68" hidden="1" outlineLevel="1" x14ac:dyDescent="0.25">
      <c r="T258" s="8"/>
      <c r="V258" s="8"/>
      <c r="Y258" s="8"/>
      <c r="AH258" s="8"/>
    </row>
    <row r="259" spans="15:68" ht="15" hidden="1" outlineLevel="1" x14ac:dyDescent="0.25">
      <c r="O259" s="8"/>
      <c r="T259" s="8"/>
      <c r="V259" s="8"/>
      <c r="Y259" s="8"/>
      <c r="AH259" s="8"/>
      <c r="BP259" s="257"/>
    </row>
    <row r="260" spans="15:68" hidden="1" outlineLevel="1" x14ac:dyDescent="0.25">
      <c r="O260" s="8"/>
      <c r="T260" s="8"/>
      <c r="V260" s="8"/>
      <c r="Y260" s="8"/>
      <c r="AD260" s="131"/>
      <c r="AE260" s="130"/>
      <c r="AF260" s="130"/>
      <c r="AG260" s="130"/>
      <c r="AH260" s="130"/>
      <c r="AI260" s="130"/>
      <c r="AJ260" s="181"/>
      <c r="AK260" s="130"/>
    </row>
    <row r="261" spans="15:68" hidden="1" outlineLevel="1" x14ac:dyDescent="0.25">
      <c r="O261" s="8"/>
      <c r="T261" s="8"/>
      <c r="V261" s="8"/>
      <c r="Y261" s="8"/>
      <c r="AD261" s="131"/>
      <c r="AE261" s="130"/>
      <c r="AF261" s="130"/>
      <c r="AG261" s="130"/>
      <c r="AH261" s="130"/>
      <c r="AI261" s="130"/>
      <c r="AJ261" s="181"/>
      <c r="AK261" s="130"/>
    </row>
    <row r="262" spans="15:68" hidden="1" outlineLevel="1" x14ac:dyDescent="0.25">
      <c r="O262" s="8"/>
      <c r="T262" s="8"/>
      <c r="V262" s="8"/>
      <c r="Y262" s="8"/>
      <c r="AD262" s="131"/>
      <c r="AE262" s="130"/>
      <c r="AF262" s="130"/>
      <c r="AG262" s="130"/>
      <c r="AH262" s="130"/>
      <c r="AI262" s="130"/>
      <c r="AJ262" s="181"/>
      <c r="AK262" s="130"/>
    </row>
    <row r="263" spans="15:68" hidden="1" outlineLevel="1" x14ac:dyDescent="0.25">
      <c r="O263" s="8"/>
      <c r="T263" s="8"/>
      <c r="V263" s="8"/>
      <c r="Y263" s="8"/>
      <c r="AD263" s="131"/>
      <c r="AE263" s="130"/>
      <c r="AF263" s="130"/>
      <c r="AG263" s="130"/>
      <c r="AH263" s="130"/>
      <c r="AI263" s="130"/>
      <c r="AJ263" s="181"/>
      <c r="AK263" s="130"/>
    </row>
    <row r="264" spans="15:68" ht="12.75" hidden="1" customHeight="1" outlineLevel="1" x14ac:dyDescent="0.25">
      <c r="O264" s="8"/>
      <c r="T264" s="8"/>
      <c r="V264" s="8"/>
      <c r="Y264" s="8"/>
      <c r="AD264" s="131"/>
      <c r="AE264" s="130"/>
      <c r="AF264" s="130"/>
      <c r="AG264" s="130"/>
      <c r="AH264" s="130"/>
      <c r="AI264" s="130"/>
      <c r="AJ264" s="181"/>
      <c r="AK264" s="130"/>
    </row>
    <row r="265" spans="15:68" hidden="1" outlineLevel="1" x14ac:dyDescent="0.25">
      <c r="O265" s="8"/>
      <c r="T265" s="8"/>
      <c r="V265" s="8"/>
      <c r="Y265" s="8"/>
      <c r="AD265" s="131"/>
      <c r="AE265" s="130"/>
      <c r="AF265" s="130"/>
      <c r="AG265" s="130"/>
      <c r="AH265" s="130"/>
      <c r="AI265" s="130"/>
      <c r="AJ265" s="181"/>
      <c r="AK265" s="130"/>
    </row>
    <row r="266" spans="15:68" hidden="1" outlineLevel="1" x14ac:dyDescent="0.25">
      <c r="O266" s="8"/>
      <c r="T266" s="8"/>
      <c r="V266" s="8"/>
      <c r="Y266" s="8"/>
      <c r="AD266" s="131"/>
      <c r="AE266" s="130"/>
      <c r="AF266" s="130"/>
      <c r="AG266" s="130"/>
      <c r="AH266" s="130"/>
      <c r="AI266" s="130"/>
      <c r="AJ266" s="181"/>
      <c r="AK266" s="130"/>
    </row>
    <row r="267" spans="15:68" hidden="1" outlineLevel="1" x14ac:dyDescent="0.25">
      <c r="O267" s="8"/>
      <c r="T267" s="8"/>
      <c r="V267" s="8"/>
      <c r="Y267" s="8"/>
      <c r="AD267" s="131"/>
      <c r="AE267" s="130"/>
      <c r="AF267" s="130"/>
      <c r="AG267" s="130"/>
      <c r="AH267" s="130"/>
      <c r="AI267" s="130"/>
      <c r="AJ267" s="181"/>
      <c r="AK267" s="130"/>
    </row>
    <row r="268" spans="15:68" hidden="1" outlineLevel="1" x14ac:dyDescent="0.25">
      <c r="O268" s="8"/>
      <c r="T268" s="8"/>
      <c r="V268" s="8"/>
      <c r="Y268" s="8"/>
      <c r="AD268" s="131"/>
      <c r="AE268" s="130"/>
      <c r="AF268" s="130"/>
      <c r="AG268" s="130"/>
      <c r="AH268" s="130"/>
      <c r="AI268" s="130"/>
      <c r="AJ268" s="181"/>
      <c r="AK268" s="130"/>
    </row>
    <row r="269" spans="15:68" hidden="1" outlineLevel="1" x14ac:dyDescent="0.25">
      <c r="O269" s="8"/>
      <c r="T269" s="8"/>
      <c r="V269" s="8"/>
      <c r="Y269" s="8"/>
      <c r="AD269" s="131"/>
      <c r="AE269" s="130"/>
      <c r="AF269" s="130"/>
      <c r="AG269" s="130"/>
      <c r="AH269" s="130"/>
      <c r="AI269" s="130"/>
      <c r="AJ269" s="181"/>
      <c r="AK269" s="130"/>
    </row>
    <row r="270" spans="15:68" hidden="1" outlineLevel="1" x14ac:dyDescent="0.25">
      <c r="O270" s="8"/>
      <c r="T270" s="8"/>
      <c r="V270" s="8"/>
      <c r="Y270" s="8"/>
      <c r="AD270" s="131"/>
      <c r="AE270" s="130"/>
      <c r="AF270" s="130"/>
      <c r="AG270" s="130"/>
      <c r="AH270" s="130"/>
      <c r="AI270" s="130"/>
      <c r="AJ270" s="181"/>
      <c r="AK270" s="130"/>
    </row>
    <row r="271" spans="15:68" hidden="1" outlineLevel="1" x14ac:dyDescent="0.25">
      <c r="O271" s="8"/>
      <c r="T271" s="8"/>
      <c r="V271" s="8"/>
      <c r="Y271" s="8"/>
      <c r="AD271" s="131"/>
      <c r="AE271" s="130"/>
      <c r="AF271" s="130"/>
      <c r="AG271" s="130"/>
      <c r="AH271" s="130"/>
      <c r="AI271" s="130"/>
      <c r="AJ271" s="181"/>
      <c r="AK271" s="130"/>
    </row>
    <row r="272" spans="15:68" hidden="1" outlineLevel="1" x14ac:dyDescent="0.25">
      <c r="O272" s="8"/>
      <c r="T272" s="8"/>
      <c r="V272" s="8"/>
      <c r="Y272" s="8"/>
      <c r="AD272" s="131"/>
      <c r="AE272" s="130"/>
      <c r="AF272" s="130"/>
      <c r="AG272" s="130"/>
      <c r="AH272" s="130"/>
      <c r="AI272" s="130"/>
      <c r="AJ272" s="181"/>
      <c r="AK272" s="130"/>
    </row>
    <row r="273" spans="15:37" hidden="1" outlineLevel="1" x14ac:dyDescent="0.25">
      <c r="O273" s="8"/>
      <c r="T273" s="8"/>
      <c r="V273" s="8"/>
      <c r="Y273" s="8"/>
      <c r="AD273" s="131"/>
      <c r="AE273" s="130"/>
      <c r="AF273" s="130"/>
      <c r="AG273" s="130"/>
      <c r="AH273" s="130"/>
      <c r="AI273" s="130"/>
      <c r="AJ273" s="181"/>
      <c r="AK273" s="130"/>
    </row>
    <row r="274" spans="15:37" hidden="1" outlineLevel="1" x14ac:dyDescent="0.25">
      <c r="O274" s="8"/>
      <c r="T274" s="8"/>
      <c r="V274" s="8"/>
      <c r="Y274" s="8"/>
      <c r="AD274" s="131"/>
      <c r="AE274" s="130"/>
      <c r="AF274" s="130"/>
      <c r="AG274" s="130"/>
      <c r="AH274" s="130"/>
      <c r="AI274" s="130"/>
      <c r="AJ274" s="181"/>
      <c r="AK274" s="130"/>
    </row>
    <row r="275" spans="15:37" hidden="1" outlineLevel="1" x14ac:dyDescent="0.25">
      <c r="O275" s="8"/>
      <c r="T275" s="8"/>
      <c r="V275" s="8"/>
      <c r="Y275" s="8"/>
      <c r="AD275" s="131"/>
      <c r="AE275" s="130"/>
      <c r="AF275" s="130"/>
      <c r="AG275" s="130"/>
      <c r="AH275" s="130"/>
      <c r="AI275" s="130"/>
      <c r="AJ275" s="181"/>
      <c r="AK275" s="130"/>
    </row>
    <row r="276" spans="15:37" hidden="1" outlineLevel="1" x14ac:dyDescent="0.25">
      <c r="O276" s="8"/>
      <c r="T276" s="8"/>
      <c r="V276" s="8"/>
      <c r="Y276" s="8"/>
      <c r="AD276" s="131"/>
      <c r="AE276" s="130"/>
      <c r="AF276" s="130"/>
      <c r="AG276" s="130"/>
      <c r="AH276" s="130"/>
      <c r="AI276" s="130"/>
      <c r="AJ276" s="181"/>
      <c r="AK276" s="130"/>
    </row>
    <row r="277" spans="15:37" hidden="1" outlineLevel="1" x14ac:dyDescent="0.25">
      <c r="O277" s="8"/>
      <c r="T277" s="8"/>
      <c r="V277" s="8"/>
      <c r="Y277" s="8"/>
      <c r="AD277" s="131"/>
      <c r="AE277" s="130"/>
      <c r="AF277" s="130"/>
      <c r="AG277" s="130"/>
      <c r="AH277" s="130"/>
      <c r="AI277" s="130"/>
      <c r="AJ277" s="181"/>
      <c r="AK277" s="130"/>
    </row>
    <row r="278" spans="15:37" hidden="1" outlineLevel="1" x14ac:dyDescent="0.25">
      <c r="O278" s="8"/>
      <c r="T278" s="8"/>
      <c r="V278" s="8"/>
      <c r="Y278" s="8"/>
      <c r="AD278" s="131"/>
      <c r="AE278" s="130"/>
      <c r="AF278" s="130"/>
      <c r="AG278" s="130"/>
      <c r="AH278" s="130"/>
      <c r="AI278" s="130"/>
      <c r="AJ278" s="181"/>
      <c r="AK278" s="130"/>
    </row>
    <row r="279" spans="15:37" hidden="1" outlineLevel="1" x14ac:dyDescent="0.25">
      <c r="O279" s="8"/>
      <c r="T279" s="8"/>
      <c r="V279" s="8"/>
      <c r="Y279" s="8"/>
      <c r="AD279" s="131"/>
      <c r="AE279" s="130"/>
      <c r="AF279" s="130"/>
      <c r="AG279" s="130"/>
      <c r="AH279" s="130"/>
      <c r="AI279" s="130"/>
      <c r="AJ279" s="181"/>
      <c r="AK279" s="130"/>
    </row>
    <row r="280" spans="15:37" hidden="1" outlineLevel="1" x14ac:dyDescent="0.25">
      <c r="O280" s="8"/>
      <c r="T280" s="8"/>
      <c r="V280" s="8"/>
      <c r="Y280" s="8"/>
      <c r="AD280" s="131"/>
      <c r="AE280" s="130"/>
      <c r="AF280" s="130"/>
      <c r="AG280" s="130"/>
      <c r="AH280" s="130"/>
      <c r="AI280" s="130"/>
      <c r="AJ280" s="181"/>
      <c r="AK280" s="130"/>
    </row>
    <row r="281" spans="15:37" hidden="1" outlineLevel="1" x14ac:dyDescent="0.25">
      <c r="O281" s="8"/>
      <c r="T281" s="8"/>
      <c r="V281" s="8"/>
      <c r="Y281" s="8"/>
      <c r="AD281" s="131"/>
      <c r="AE281" s="130"/>
      <c r="AF281" s="130"/>
      <c r="AG281" s="130"/>
      <c r="AH281" s="130"/>
      <c r="AI281" s="130"/>
      <c r="AJ281" s="181"/>
      <c r="AK281" s="130"/>
    </row>
    <row r="282" spans="15:37" hidden="1" outlineLevel="1" x14ac:dyDescent="0.25">
      <c r="O282" s="8"/>
      <c r="T282" s="8"/>
      <c r="V282" s="8"/>
      <c r="Y282" s="8"/>
      <c r="AD282" s="131"/>
      <c r="AE282" s="130"/>
      <c r="AF282" s="130"/>
      <c r="AG282" s="130"/>
      <c r="AH282" s="130"/>
      <c r="AI282" s="130"/>
      <c r="AJ282" s="181"/>
      <c r="AK282" s="130"/>
    </row>
    <row r="283" spans="15:37" hidden="1" outlineLevel="1" x14ac:dyDescent="0.25">
      <c r="O283" s="8"/>
      <c r="T283" s="8"/>
      <c r="V283" s="8"/>
      <c r="Y283" s="8"/>
      <c r="AD283" s="131"/>
      <c r="AE283" s="130"/>
      <c r="AF283" s="130"/>
      <c r="AG283" s="130"/>
      <c r="AH283" s="130"/>
      <c r="AI283" s="130"/>
      <c r="AJ283" s="181"/>
      <c r="AK283" s="130"/>
    </row>
    <row r="284" spans="15:37" hidden="1" outlineLevel="1" x14ac:dyDescent="0.25">
      <c r="O284" s="8"/>
      <c r="T284" s="8"/>
      <c r="V284" s="8"/>
      <c r="Y284" s="8"/>
      <c r="AD284" s="131"/>
      <c r="AE284" s="130"/>
      <c r="AF284" s="130"/>
      <c r="AG284" s="130"/>
      <c r="AH284" s="130"/>
      <c r="AI284" s="130"/>
      <c r="AJ284" s="181"/>
      <c r="AK284" s="130"/>
    </row>
    <row r="285" spans="15:37" hidden="1" outlineLevel="1" x14ac:dyDescent="0.25">
      <c r="O285" s="8"/>
      <c r="T285" s="8"/>
      <c r="V285" s="8"/>
      <c r="Y285" s="8"/>
      <c r="AD285" s="131"/>
      <c r="AE285" s="130"/>
      <c r="AF285" s="130"/>
      <c r="AG285" s="130"/>
      <c r="AH285" s="130"/>
      <c r="AI285" s="130"/>
      <c r="AJ285" s="181"/>
      <c r="AK285" s="130"/>
    </row>
    <row r="286" spans="15:37" hidden="1" outlineLevel="1" x14ac:dyDescent="0.25">
      <c r="O286" s="8"/>
      <c r="T286" s="8"/>
      <c r="V286" s="8"/>
      <c r="Y286" s="8"/>
      <c r="AD286" s="131"/>
      <c r="AE286" s="130"/>
      <c r="AF286" s="130"/>
      <c r="AG286" s="130"/>
      <c r="AH286" s="130"/>
      <c r="AI286" s="130"/>
      <c r="AJ286" s="181"/>
      <c r="AK286" s="130"/>
    </row>
    <row r="287" spans="15:37" hidden="1" outlineLevel="1" x14ac:dyDescent="0.25">
      <c r="O287" s="8"/>
      <c r="T287" s="8"/>
      <c r="V287" s="8"/>
      <c r="Y287" s="8"/>
      <c r="AD287" s="131"/>
      <c r="AE287" s="130"/>
      <c r="AF287" s="130"/>
      <c r="AG287" s="130"/>
      <c r="AH287" s="130"/>
      <c r="AI287" s="130"/>
      <c r="AJ287" s="181"/>
      <c r="AK287" s="130"/>
    </row>
    <row r="288" spans="15:37" hidden="1" outlineLevel="1" x14ac:dyDescent="0.25">
      <c r="O288" s="8"/>
      <c r="T288" s="8"/>
      <c r="V288" s="8"/>
      <c r="Y288" s="8"/>
      <c r="AD288" s="131"/>
      <c r="AE288" s="130"/>
      <c r="AF288" s="130"/>
      <c r="AG288" s="130"/>
      <c r="AH288" s="130"/>
      <c r="AI288" s="130"/>
      <c r="AJ288" s="181"/>
      <c r="AK288" s="130"/>
    </row>
    <row r="289" spans="15:37" hidden="1" outlineLevel="1" x14ac:dyDescent="0.25">
      <c r="O289" s="8"/>
      <c r="T289" s="8"/>
      <c r="V289" s="8"/>
      <c r="Y289" s="8"/>
      <c r="AD289" s="131"/>
      <c r="AE289" s="130"/>
      <c r="AF289" s="130"/>
      <c r="AG289" s="130"/>
      <c r="AH289" s="130"/>
      <c r="AI289" s="130"/>
      <c r="AJ289" s="181"/>
      <c r="AK289" s="130"/>
    </row>
    <row r="290" spans="15:37" hidden="1" outlineLevel="1" x14ac:dyDescent="0.25">
      <c r="O290" s="8"/>
      <c r="T290" s="8"/>
      <c r="V290" s="8"/>
      <c r="Y290" s="8"/>
      <c r="AD290" s="131"/>
      <c r="AE290" s="130"/>
      <c r="AF290" s="130"/>
      <c r="AG290" s="130"/>
      <c r="AH290" s="130"/>
      <c r="AI290" s="130"/>
      <c r="AJ290" s="181"/>
      <c r="AK290" s="130"/>
    </row>
    <row r="291" spans="15:37" hidden="1" outlineLevel="1" x14ac:dyDescent="0.25">
      <c r="O291" s="8"/>
      <c r="T291" s="8"/>
      <c r="V291" s="8"/>
      <c r="Y291" s="8"/>
      <c r="AD291" s="131"/>
      <c r="AE291" s="130"/>
      <c r="AF291" s="130"/>
      <c r="AG291" s="130"/>
      <c r="AH291" s="130"/>
      <c r="AI291" s="130"/>
      <c r="AJ291" s="181"/>
      <c r="AK291" s="130"/>
    </row>
    <row r="292" spans="15:37" hidden="1" outlineLevel="1" x14ac:dyDescent="0.25">
      <c r="O292" s="8"/>
      <c r="T292" s="8"/>
      <c r="V292" s="8"/>
      <c r="Y292" s="8"/>
      <c r="AD292" s="131"/>
      <c r="AE292" s="130"/>
      <c r="AF292" s="130"/>
      <c r="AG292" s="130"/>
      <c r="AH292" s="130"/>
      <c r="AI292" s="130"/>
      <c r="AJ292" s="181"/>
      <c r="AK292" s="130"/>
    </row>
    <row r="293" spans="15:37" hidden="1" outlineLevel="1" x14ac:dyDescent="0.25">
      <c r="O293" s="8"/>
      <c r="T293" s="8"/>
      <c r="V293" s="8"/>
      <c r="Y293" s="8"/>
      <c r="AD293" s="131"/>
      <c r="AE293" s="130"/>
      <c r="AF293" s="130"/>
      <c r="AG293" s="130"/>
      <c r="AH293" s="130"/>
      <c r="AI293" s="130"/>
      <c r="AJ293" s="181"/>
      <c r="AK293" s="130"/>
    </row>
    <row r="294" spans="15:37" hidden="1" outlineLevel="1" x14ac:dyDescent="0.25">
      <c r="O294" s="8"/>
      <c r="T294" s="8"/>
      <c r="V294" s="8"/>
      <c r="Y294" s="8"/>
      <c r="AD294" s="131"/>
      <c r="AE294" s="130"/>
      <c r="AF294" s="130"/>
      <c r="AG294" s="130"/>
      <c r="AH294" s="130"/>
      <c r="AI294" s="130"/>
      <c r="AJ294" s="181"/>
      <c r="AK294" s="130"/>
    </row>
    <row r="295" spans="15:37" hidden="1" outlineLevel="1" x14ac:dyDescent="0.25">
      <c r="O295" s="8"/>
      <c r="T295" s="8"/>
      <c r="V295" s="8"/>
      <c r="Y295" s="8"/>
      <c r="AD295" s="131"/>
      <c r="AE295" s="130"/>
      <c r="AF295" s="130"/>
      <c r="AG295" s="130"/>
      <c r="AH295" s="130"/>
      <c r="AI295" s="130"/>
      <c r="AJ295" s="181"/>
      <c r="AK295" s="130"/>
    </row>
    <row r="296" spans="15:37" hidden="1" outlineLevel="1" x14ac:dyDescent="0.25">
      <c r="O296" s="8"/>
      <c r="T296" s="8"/>
      <c r="V296" s="8"/>
      <c r="Y296" s="8"/>
      <c r="AD296" s="131"/>
      <c r="AE296" s="130"/>
      <c r="AF296" s="130"/>
      <c r="AG296" s="130"/>
      <c r="AH296" s="130"/>
      <c r="AI296" s="130"/>
      <c r="AJ296" s="181"/>
      <c r="AK296" s="130"/>
    </row>
    <row r="297" spans="15:37" hidden="1" outlineLevel="1" x14ac:dyDescent="0.25">
      <c r="O297" s="8"/>
      <c r="T297" s="8"/>
      <c r="V297" s="8"/>
      <c r="Y297" s="8"/>
      <c r="AD297" s="131"/>
      <c r="AE297" s="130"/>
      <c r="AF297" s="130"/>
      <c r="AG297" s="130"/>
      <c r="AH297" s="130"/>
      <c r="AI297" s="130"/>
      <c r="AJ297" s="181"/>
      <c r="AK297" s="130"/>
    </row>
    <row r="298" spans="15:37" hidden="1" outlineLevel="1" x14ac:dyDescent="0.25">
      <c r="O298" s="8"/>
      <c r="T298" s="8"/>
      <c r="V298" s="8"/>
      <c r="Y298" s="8"/>
      <c r="AD298" s="131"/>
      <c r="AE298" s="130"/>
      <c r="AF298" s="130"/>
      <c r="AG298" s="130"/>
      <c r="AH298" s="130"/>
      <c r="AI298" s="130"/>
      <c r="AJ298" s="181"/>
      <c r="AK298" s="130"/>
    </row>
    <row r="299" spans="15:37" hidden="1" outlineLevel="1" x14ac:dyDescent="0.25">
      <c r="O299" s="8"/>
      <c r="T299" s="8"/>
      <c r="V299" s="8"/>
      <c r="Y299" s="8"/>
      <c r="AD299" s="131"/>
      <c r="AE299" s="130"/>
      <c r="AF299" s="130"/>
      <c r="AG299" s="130"/>
      <c r="AH299" s="130"/>
      <c r="AI299" s="130"/>
      <c r="AJ299" s="181"/>
      <c r="AK299" s="130"/>
    </row>
    <row r="300" spans="15:37" hidden="1" outlineLevel="1" x14ac:dyDescent="0.25">
      <c r="O300" s="8"/>
      <c r="T300" s="8"/>
      <c r="V300" s="8"/>
      <c r="Y300" s="8"/>
      <c r="AD300" s="131"/>
      <c r="AE300" s="130"/>
      <c r="AF300" s="130"/>
      <c r="AG300" s="130"/>
      <c r="AH300" s="130"/>
      <c r="AI300" s="130"/>
      <c r="AJ300" s="181"/>
      <c r="AK300" s="130"/>
    </row>
    <row r="301" spans="15:37" hidden="1" outlineLevel="1" x14ac:dyDescent="0.25">
      <c r="O301" s="8"/>
      <c r="T301" s="8"/>
      <c r="V301" s="8"/>
      <c r="Y301" s="8"/>
      <c r="AD301" s="131"/>
      <c r="AE301" s="130"/>
      <c r="AF301" s="130"/>
      <c r="AG301" s="130"/>
      <c r="AH301" s="130"/>
      <c r="AI301" s="130"/>
      <c r="AJ301" s="181"/>
      <c r="AK301" s="130"/>
    </row>
    <row r="302" spans="15:37" hidden="1" outlineLevel="1" x14ac:dyDescent="0.25">
      <c r="O302" s="8"/>
      <c r="T302" s="8"/>
      <c r="V302" s="8"/>
      <c r="Y302" s="8"/>
      <c r="AD302" s="131"/>
      <c r="AE302" s="130"/>
      <c r="AF302" s="130"/>
      <c r="AG302" s="130"/>
      <c r="AH302" s="130"/>
      <c r="AI302" s="130"/>
      <c r="AJ302" s="181"/>
      <c r="AK302" s="130"/>
    </row>
    <row r="303" spans="15:37" hidden="1" outlineLevel="1" x14ac:dyDescent="0.25">
      <c r="O303" s="8"/>
      <c r="T303" s="8"/>
      <c r="V303" s="8"/>
      <c r="Y303" s="8"/>
      <c r="AD303" s="131"/>
      <c r="AE303" s="130"/>
      <c r="AF303" s="130"/>
      <c r="AG303" s="130"/>
      <c r="AH303" s="130"/>
      <c r="AI303" s="130"/>
      <c r="AJ303" s="181"/>
      <c r="AK303" s="130"/>
    </row>
    <row r="304" spans="15:37" hidden="1" outlineLevel="1" x14ac:dyDescent="0.25">
      <c r="O304" s="8"/>
      <c r="T304" s="8"/>
      <c r="V304" s="8"/>
      <c r="Y304" s="8"/>
      <c r="AD304" s="131"/>
      <c r="AE304" s="130"/>
      <c r="AF304" s="130"/>
      <c r="AG304" s="130"/>
      <c r="AH304" s="130"/>
      <c r="AI304" s="130"/>
      <c r="AJ304" s="181"/>
      <c r="AK304" s="130"/>
    </row>
    <row r="305" spans="15:68" hidden="1" outlineLevel="1" x14ac:dyDescent="0.25">
      <c r="O305" s="8"/>
      <c r="T305" s="8"/>
      <c r="V305" s="8"/>
      <c r="Y305" s="8"/>
      <c r="AD305" s="131"/>
      <c r="AE305" s="130"/>
      <c r="AF305" s="130"/>
      <c r="AG305" s="130"/>
      <c r="AH305" s="130"/>
      <c r="AI305" s="130"/>
      <c r="AJ305" s="181"/>
      <c r="AK305" s="130"/>
    </row>
    <row r="306" spans="15:68" hidden="1" outlineLevel="1" x14ac:dyDescent="0.25">
      <c r="O306" s="8"/>
      <c r="T306" s="8"/>
      <c r="V306" s="8"/>
      <c r="Y306" s="8"/>
      <c r="AD306" s="131"/>
      <c r="AE306" s="130"/>
      <c r="AF306" s="130"/>
      <c r="AG306" s="130"/>
      <c r="AH306" s="130"/>
      <c r="AI306" s="130"/>
      <c r="AJ306" s="181"/>
      <c r="AK306" s="130"/>
    </row>
    <row r="307" spans="15:68" ht="15" hidden="1" outlineLevel="1" x14ac:dyDescent="0.25">
      <c r="O307" s="8"/>
      <c r="T307" s="8"/>
      <c r="V307" s="8"/>
      <c r="Y307" s="8"/>
      <c r="AH307" s="8"/>
      <c r="BP307" s="257"/>
    </row>
    <row r="308" spans="15:68" hidden="1" x14ac:dyDescent="0.25">
      <c r="O308" s="8"/>
      <c r="T308" s="8"/>
      <c r="V308" s="8"/>
      <c r="Y308" s="8"/>
      <c r="AH308" s="8"/>
    </row>
    <row r="309" spans="15:68" hidden="1" x14ac:dyDescent="0.25">
      <c r="O309" s="8"/>
      <c r="T309" s="8"/>
      <c r="V309" s="8"/>
      <c r="Y309" s="8"/>
      <c r="AF309" s="6"/>
      <c r="AG309" s="6"/>
      <c r="AH309" s="6"/>
      <c r="AI309" s="131"/>
      <c r="AJ309" s="181"/>
      <c r="AK309" s="130"/>
    </row>
    <row r="310" spans="15:68" hidden="1" x14ac:dyDescent="0.25">
      <c r="O310" s="8"/>
      <c r="T310" s="8"/>
      <c r="V310" s="8"/>
      <c r="Y310" s="8"/>
      <c r="AF310" s="6"/>
      <c r="AG310" s="6"/>
      <c r="AH310" s="6"/>
      <c r="AI310" s="131"/>
      <c r="AJ310" s="181"/>
      <c r="AK310" s="130"/>
    </row>
    <row r="311" spans="15:68" hidden="1" x14ac:dyDescent="0.25">
      <c r="O311" s="8"/>
      <c r="T311" s="8"/>
      <c r="V311" s="8"/>
      <c r="Y311" s="8"/>
      <c r="AF311" s="6"/>
      <c r="AG311" s="6"/>
      <c r="AH311" s="6"/>
      <c r="AI311" s="131"/>
      <c r="AJ311" s="181"/>
      <c r="AK311" s="130"/>
    </row>
    <row r="312" spans="15:68" hidden="1" x14ac:dyDescent="0.25">
      <c r="O312" s="8"/>
      <c r="T312" s="8"/>
      <c r="V312" s="8"/>
      <c r="Y312" s="8"/>
      <c r="AF312" s="6"/>
      <c r="AG312" s="6"/>
      <c r="AH312" s="6"/>
      <c r="AI312" s="131"/>
      <c r="AJ312" s="181"/>
      <c r="AK312" s="130"/>
    </row>
    <row r="313" spans="15:68" hidden="1" x14ac:dyDescent="0.25">
      <c r="O313" s="8"/>
      <c r="T313" s="8"/>
      <c r="V313" s="8"/>
      <c r="Y313" s="8"/>
      <c r="AF313" s="6"/>
      <c r="AG313" s="6"/>
      <c r="AH313" s="6"/>
      <c r="AI313" s="131"/>
      <c r="AJ313" s="181"/>
      <c r="AK313" s="130"/>
    </row>
    <row r="314" spans="15:68" hidden="1" x14ac:dyDescent="0.25">
      <c r="O314" s="8"/>
      <c r="T314" s="8"/>
      <c r="V314" s="8"/>
      <c r="Y314" s="8"/>
      <c r="AF314" s="6"/>
      <c r="AG314" s="6"/>
      <c r="AH314" s="6"/>
      <c r="AI314" s="131"/>
      <c r="AJ314" s="181"/>
      <c r="AK314" s="130"/>
    </row>
    <row r="315" spans="15:68" hidden="1" x14ac:dyDescent="0.25">
      <c r="O315" s="8"/>
      <c r="T315" s="8"/>
      <c r="V315" s="8"/>
      <c r="Y315" s="8"/>
      <c r="AF315" s="6"/>
      <c r="AG315" s="6"/>
      <c r="AH315" s="6"/>
      <c r="AI315" s="131"/>
      <c r="AJ315" s="181"/>
      <c r="AK315" s="130"/>
    </row>
    <row r="316" spans="15:68" hidden="1" x14ac:dyDescent="0.25">
      <c r="O316" s="8"/>
      <c r="T316" s="8"/>
      <c r="V316" s="8"/>
      <c r="Y316" s="8"/>
      <c r="AF316" s="6"/>
      <c r="AG316" s="6"/>
      <c r="AH316" s="6"/>
      <c r="AI316" s="131"/>
      <c r="AJ316" s="181"/>
      <c r="AK316" s="130"/>
    </row>
    <row r="317" spans="15:68" hidden="1" x14ac:dyDescent="0.25">
      <c r="O317" s="8"/>
      <c r="T317" s="8"/>
      <c r="V317" s="8"/>
      <c r="Y317" s="8"/>
      <c r="AF317" s="6"/>
      <c r="AG317" s="6"/>
      <c r="AH317" s="6"/>
      <c r="AI317" s="131"/>
      <c r="AJ317" s="181"/>
      <c r="AK317" s="130"/>
    </row>
    <row r="318" spans="15:68" hidden="1" x14ac:dyDescent="0.25">
      <c r="O318" s="8"/>
      <c r="T318" s="8"/>
      <c r="V318" s="8"/>
      <c r="Y318" s="8"/>
      <c r="AF318" s="6"/>
      <c r="AG318" s="6"/>
      <c r="AH318" s="6"/>
      <c r="AI318" s="131"/>
      <c r="AJ318" s="181"/>
      <c r="AK318" s="130"/>
    </row>
    <row r="319" spans="15:68" hidden="1" x14ac:dyDescent="0.25">
      <c r="O319" s="8"/>
      <c r="T319" s="8"/>
      <c r="V319" s="8"/>
      <c r="Y319" s="8"/>
      <c r="AF319" s="6"/>
      <c r="AG319" s="6"/>
      <c r="AH319" s="6"/>
      <c r="AI319" s="131"/>
      <c r="AJ319" s="181"/>
      <c r="AK319" s="130"/>
    </row>
    <row r="320" spans="15:68" hidden="1" x14ac:dyDescent="0.25">
      <c r="O320" s="8"/>
      <c r="T320" s="8"/>
      <c r="V320" s="8"/>
      <c r="Y320" s="8"/>
      <c r="AF320" s="6"/>
      <c r="AG320" s="6"/>
      <c r="AH320" s="6"/>
      <c r="AI320" s="131"/>
      <c r="AJ320" s="181"/>
      <c r="AK320" s="130"/>
    </row>
    <row r="321" spans="15:37" hidden="1" x14ac:dyDescent="0.25">
      <c r="O321" s="8"/>
      <c r="T321" s="8"/>
      <c r="V321" s="8"/>
      <c r="Y321" s="8"/>
      <c r="AF321" s="6"/>
      <c r="AG321" s="6"/>
      <c r="AH321" s="6"/>
      <c r="AI321" s="6"/>
      <c r="AJ321" s="6"/>
      <c r="AK321" s="6"/>
    </row>
    <row r="322" spans="15:37" hidden="1" x14ac:dyDescent="0.25">
      <c r="O322" s="8"/>
      <c r="T322" s="8"/>
      <c r="V322" s="8"/>
      <c r="Y322" s="8"/>
      <c r="AH322" s="8"/>
    </row>
    <row r="323" spans="15:37" hidden="1" x14ac:dyDescent="0.25">
      <c r="O323" s="8"/>
      <c r="T323" s="8"/>
      <c r="V323" s="8"/>
      <c r="Y323" s="8"/>
      <c r="AH323" s="8"/>
    </row>
    <row r="324" spans="15:37" hidden="1" x14ac:dyDescent="0.25">
      <c r="O324" s="8"/>
      <c r="T324" s="8"/>
      <c r="V324" s="8"/>
      <c r="Y324" s="8"/>
      <c r="AH324" s="8"/>
    </row>
    <row r="325" spans="15:37" hidden="1" x14ac:dyDescent="0.25">
      <c r="O325" s="8"/>
      <c r="T325" s="8"/>
      <c r="V325" s="8"/>
      <c r="Y325" s="8"/>
      <c r="AH325" s="8"/>
    </row>
    <row r="326" spans="15:37" hidden="1" x14ac:dyDescent="0.25">
      <c r="O326" s="8"/>
      <c r="T326" s="8"/>
      <c r="V326" s="8"/>
      <c r="Y326" s="8"/>
      <c r="AH326" s="8"/>
    </row>
    <row r="327" spans="15:37" hidden="1" x14ac:dyDescent="0.25">
      <c r="O327" s="8"/>
      <c r="T327" s="8"/>
      <c r="V327" s="8"/>
      <c r="Y327" s="8"/>
      <c r="AH327" s="8"/>
    </row>
    <row r="328" spans="15:37" hidden="1" x14ac:dyDescent="0.25">
      <c r="O328" s="8"/>
      <c r="T328" s="8"/>
      <c r="V328" s="8"/>
      <c r="Y328" s="8"/>
      <c r="AH328" s="8"/>
    </row>
    <row r="329" spans="15:37" hidden="1" x14ac:dyDescent="0.25">
      <c r="O329" s="8"/>
      <c r="T329" s="8"/>
      <c r="V329" s="8"/>
      <c r="Y329" s="8"/>
      <c r="AH329" s="8"/>
    </row>
    <row r="330" spans="15:37" hidden="1" x14ac:dyDescent="0.25">
      <c r="O330" s="8"/>
      <c r="T330" s="8"/>
      <c r="V330" s="8"/>
      <c r="Y330" s="8"/>
      <c r="AH330" s="8"/>
    </row>
    <row r="331" spans="15:37" hidden="1" x14ac:dyDescent="0.25">
      <c r="O331" s="8"/>
      <c r="T331" s="8"/>
      <c r="V331" s="8"/>
      <c r="Y331" s="8"/>
      <c r="AH331" s="8"/>
    </row>
    <row r="332" spans="15:37" hidden="1" x14ac:dyDescent="0.25">
      <c r="O332" s="8"/>
      <c r="T332" s="8"/>
      <c r="V332" s="8"/>
      <c r="Y332" s="8"/>
      <c r="AH332" s="8"/>
    </row>
    <row r="333" spans="15:37" hidden="1" x14ac:dyDescent="0.25">
      <c r="O333" s="8"/>
      <c r="T333" s="8"/>
      <c r="V333" s="8"/>
      <c r="Y333" s="8"/>
      <c r="AH333" s="8"/>
    </row>
    <row r="334" spans="15:37" hidden="1" x14ac:dyDescent="0.25">
      <c r="O334" s="8"/>
      <c r="T334" s="8"/>
      <c r="V334" s="8"/>
      <c r="Y334" s="8"/>
      <c r="AH334" s="8"/>
    </row>
    <row r="335" spans="15:37" hidden="1" x14ac:dyDescent="0.25">
      <c r="O335" s="8"/>
      <c r="T335" s="8"/>
      <c r="V335" s="8"/>
      <c r="Y335" s="8"/>
      <c r="AH335" s="8"/>
    </row>
    <row r="336" spans="15:37" hidden="1" x14ac:dyDescent="0.25">
      <c r="O336" s="8"/>
      <c r="T336" s="8"/>
      <c r="V336" s="8"/>
      <c r="Y336" s="8"/>
      <c r="AH336" s="8"/>
    </row>
    <row r="337" spans="15:34" hidden="1" x14ac:dyDescent="0.25">
      <c r="O337" s="8"/>
      <c r="T337" s="8"/>
      <c r="V337" s="8"/>
      <c r="Y337" s="8"/>
      <c r="AH337" s="8"/>
    </row>
    <row r="338" spans="15:34" hidden="1" x14ac:dyDescent="0.25">
      <c r="O338" s="8"/>
      <c r="T338" s="8"/>
      <c r="V338" s="8"/>
      <c r="Y338" s="8"/>
      <c r="AH338" s="8"/>
    </row>
    <row r="339" spans="15:34" hidden="1" x14ac:dyDescent="0.25">
      <c r="O339" s="8"/>
      <c r="T339" s="8"/>
      <c r="V339" s="8"/>
      <c r="Y339" s="8"/>
      <c r="AH339" s="8"/>
    </row>
    <row r="340" spans="15:34" hidden="1" x14ac:dyDescent="0.25">
      <c r="O340" s="8"/>
      <c r="T340" s="8"/>
      <c r="V340" s="8"/>
      <c r="Y340" s="8"/>
      <c r="AH340" s="8"/>
    </row>
    <row r="341" spans="15:34" hidden="1" x14ac:dyDescent="0.25">
      <c r="O341" s="8"/>
      <c r="T341" s="8"/>
      <c r="V341" s="8"/>
      <c r="Y341" s="8"/>
      <c r="AH341" s="8"/>
    </row>
    <row r="342" spans="15:34" hidden="1" x14ac:dyDescent="0.25">
      <c r="O342" s="8"/>
      <c r="T342" s="8"/>
      <c r="V342" s="8"/>
      <c r="Y342" s="8"/>
      <c r="AH342" s="8"/>
    </row>
    <row r="343" spans="15:34" hidden="1" x14ac:dyDescent="0.25">
      <c r="O343" s="8"/>
      <c r="T343" s="8"/>
      <c r="V343" s="8"/>
      <c r="Y343" s="8"/>
      <c r="AH343" s="8"/>
    </row>
    <row r="344" spans="15:34" hidden="1" x14ac:dyDescent="0.25">
      <c r="O344" s="8"/>
      <c r="T344" s="8"/>
      <c r="V344" s="8"/>
      <c r="Y344" s="8"/>
      <c r="AH344" s="8"/>
    </row>
    <row r="345" spans="15:34" hidden="1" x14ac:dyDescent="0.25">
      <c r="O345" s="8"/>
      <c r="T345" s="8"/>
      <c r="V345" s="8"/>
      <c r="Y345" s="8"/>
      <c r="AH345" s="8"/>
    </row>
    <row r="346" spans="15:34" hidden="1" x14ac:dyDescent="0.25">
      <c r="O346" s="8"/>
      <c r="T346" s="8"/>
      <c r="V346" s="8"/>
      <c r="Y346" s="8"/>
      <c r="AH346" s="8"/>
    </row>
    <row r="347" spans="15:34" hidden="1" x14ac:dyDescent="0.25">
      <c r="O347" s="8"/>
      <c r="T347" s="8"/>
      <c r="V347" s="8"/>
      <c r="Y347" s="8"/>
      <c r="AH347" s="8"/>
    </row>
    <row r="348" spans="15:34" hidden="1" x14ac:dyDescent="0.25">
      <c r="O348" s="8"/>
      <c r="T348" s="8"/>
      <c r="V348" s="8"/>
      <c r="Y348" s="8"/>
      <c r="AH348" s="8"/>
    </row>
    <row r="349" spans="15:34" hidden="1" x14ac:dyDescent="0.25">
      <c r="O349" s="8"/>
      <c r="T349" s="8"/>
      <c r="V349" s="8"/>
      <c r="Y349" s="8"/>
      <c r="AH349" s="8"/>
    </row>
    <row r="350" spans="15:34" hidden="1" x14ac:dyDescent="0.25">
      <c r="O350" s="8"/>
      <c r="T350" s="8"/>
      <c r="V350" s="8"/>
      <c r="Y350" s="8"/>
      <c r="AH350" s="8"/>
    </row>
    <row r="351" spans="15:34" hidden="1" x14ac:dyDescent="0.25">
      <c r="O351" s="8"/>
      <c r="T351" s="8"/>
      <c r="V351" s="8"/>
      <c r="Y351" s="8"/>
      <c r="AH351" s="8"/>
    </row>
    <row r="352" spans="15:34" hidden="1" x14ac:dyDescent="0.25">
      <c r="O352" s="8"/>
      <c r="T352" s="8"/>
      <c r="V352" s="8"/>
      <c r="Y352" s="8"/>
      <c r="AH352" s="8"/>
    </row>
    <row r="353" spans="15:34" hidden="1" x14ac:dyDescent="0.25">
      <c r="O353" s="8"/>
      <c r="T353" s="8"/>
      <c r="V353" s="8"/>
      <c r="Y353" s="8"/>
      <c r="AH353" s="8"/>
    </row>
    <row r="354" spans="15:34" hidden="1" x14ac:dyDescent="0.25">
      <c r="O354" s="8"/>
      <c r="T354" s="8"/>
      <c r="V354" s="8"/>
      <c r="Y354" s="8"/>
      <c r="AH354" s="8"/>
    </row>
    <row r="355" spans="15:34" hidden="1" x14ac:dyDescent="0.25">
      <c r="O355" s="8"/>
      <c r="T355" s="8"/>
      <c r="V355" s="8"/>
      <c r="Y355" s="8"/>
      <c r="AH355" s="8"/>
    </row>
    <row r="356" spans="15:34" hidden="1" x14ac:dyDescent="0.25">
      <c r="O356" s="8"/>
      <c r="T356" s="8"/>
      <c r="V356" s="8"/>
      <c r="Y356" s="8"/>
      <c r="AH356" s="8"/>
    </row>
    <row r="357" spans="15:34" hidden="1" x14ac:dyDescent="0.25">
      <c r="O357" s="8"/>
      <c r="T357" s="8"/>
      <c r="V357" s="8"/>
      <c r="Y357" s="8"/>
      <c r="AH357" s="8"/>
    </row>
    <row r="358" spans="15:34" hidden="1" x14ac:dyDescent="0.25">
      <c r="O358" s="8"/>
      <c r="T358" s="8"/>
      <c r="V358" s="8"/>
      <c r="Y358" s="8"/>
      <c r="AH358" s="8"/>
    </row>
    <row r="359" spans="15:34" hidden="1" x14ac:dyDescent="0.25">
      <c r="O359" s="8"/>
      <c r="T359" s="8"/>
      <c r="V359" s="8"/>
      <c r="Y359" s="8"/>
      <c r="AH359" s="8"/>
    </row>
    <row r="360" spans="15:34" hidden="1" x14ac:dyDescent="0.25">
      <c r="O360" s="8"/>
      <c r="T360" s="8"/>
      <c r="V360" s="8"/>
      <c r="Y360" s="8"/>
      <c r="AH360" s="8"/>
    </row>
    <row r="361" spans="15:34" hidden="1" x14ac:dyDescent="0.25">
      <c r="O361" s="8"/>
      <c r="T361" s="8"/>
      <c r="V361" s="8"/>
      <c r="Y361" s="8"/>
      <c r="AH361" s="8"/>
    </row>
    <row r="362" spans="15:34" hidden="1" x14ac:dyDescent="0.25">
      <c r="O362" s="8"/>
      <c r="T362" s="8"/>
      <c r="V362" s="8"/>
      <c r="Y362" s="8"/>
      <c r="AH362" s="8"/>
    </row>
    <row r="363" spans="15:34" hidden="1" x14ac:dyDescent="0.25">
      <c r="O363" s="8"/>
      <c r="T363" s="8"/>
      <c r="V363" s="8"/>
      <c r="Y363" s="8"/>
      <c r="AH363" s="8"/>
    </row>
    <row r="364" spans="15:34" hidden="1" x14ac:dyDescent="0.25">
      <c r="O364" s="8"/>
      <c r="T364" s="8"/>
      <c r="V364" s="8"/>
      <c r="Y364" s="8"/>
      <c r="AH364" s="8"/>
    </row>
    <row r="365" spans="15:34" hidden="1" x14ac:dyDescent="0.25">
      <c r="O365" s="8"/>
      <c r="T365" s="8"/>
      <c r="V365" s="8"/>
      <c r="Y365" s="8"/>
      <c r="AH365" s="8"/>
    </row>
    <row r="366" spans="15:34" hidden="1" x14ac:dyDescent="0.25">
      <c r="T366" s="8"/>
      <c r="V366" s="8"/>
      <c r="AH366" s="8"/>
    </row>
    <row r="367" spans="15:34" hidden="1" x14ac:dyDescent="0.25">
      <c r="T367" s="8"/>
      <c r="V367" s="8"/>
      <c r="AH367" s="8"/>
    </row>
    <row r="368" spans="15:34" hidden="1" x14ac:dyDescent="0.25">
      <c r="T368" s="8"/>
      <c r="V368" s="8"/>
      <c r="AH368" s="8"/>
    </row>
    <row r="369" spans="20:34" hidden="1" x14ac:dyDescent="0.25">
      <c r="T369" s="8"/>
      <c r="V369" s="8"/>
      <c r="AH369" s="8"/>
    </row>
    <row r="370" spans="20:34" hidden="1" x14ac:dyDescent="0.25">
      <c r="T370" s="8"/>
      <c r="V370" s="8"/>
      <c r="AH370" s="8"/>
    </row>
    <row r="371" spans="20:34" hidden="1" x14ac:dyDescent="0.25">
      <c r="T371" s="8"/>
      <c r="V371" s="8"/>
      <c r="AH371" s="8"/>
    </row>
    <row r="372" spans="20:34" hidden="1" x14ac:dyDescent="0.25">
      <c r="T372" s="8"/>
      <c r="V372" s="8"/>
      <c r="AH372" s="8"/>
    </row>
    <row r="373" spans="20:34" hidden="1" x14ac:dyDescent="0.25">
      <c r="T373" s="8"/>
      <c r="V373" s="8"/>
      <c r="AH373" s="8"/>
    </row>
    <row r="374" spans="20:34" hidden="1" x14ac:dyDescent="0.25">
      <c r="T374" s="8"/>
      <c r="V374" s="8"/>
      <c r="AH374" s="8"/>
    </row>
    <row r="375" spans="20:34" hidden="1" x14ac:dyDescent="0.25">
      <c r="T375" s="8"/>
      <c r="V375" s="8"/>
      <c r="AH375" s="8"/>
    </row>
    <row r="376" spans="20:34" hidden="1" x14ac:dyDescent="0.25">
      <c r="T376" s="8"/>
      <c r="V376" s="8"/>
      <c r="AH376" s="8"/>
    </row>
    <row r="377" spans="20:34" hidden="1" x14ac:dyDescent="0.25">
      <c r="T377" s="8"/>
      <c r="V377" s="8"/>
      <c r="AH377" s="8"/>
    </row>
    <row r="378" spans="20:34" hidden="1" x14ac:dyDescent="0.25">
      <c r="T378" s="8"/>
      <c r="V378" s="8"/>
      <c r="AH378" s="8"/>
    </row>
    <row r="379" spans="20:34" x14ac:dyDescent="0.25">
      <c r="T379" s="8"/>
      <c r="V379" s="8"/>
    </row>
    <row r="380" spans="20:34" x14ac:dyDescent="0.25">
      <c r="T380" s="8"/>
      <c r="V380" s="8"/>
    </row>
    <row r="381" spans="20:34" x14ac:dyDescent="0.25">
      <c r="T381" s="8"/>
      <c r="V381" s="8"/>
    </row>
    <row r="382" spans="20:34" x14ac:dyDescent="0.25">
      <c r="T382" s="8"/>
      <c r="V382" s="8"/>
    </row>
    <row r="383" spans="20:34" x14ac:dyDescent="0.25">
      <c r="T383" s="8"/>
      <c r="V383" s="8"/>
    </row>
    <row r="384" spans="20:34" x14ac:dyDescent="0.25">
      <c r="T384" s="8"/>
      <c r="V384" s="8"/>
    </row>
    <row r="385" spans="20:22" x14ac:dyDescent="0.25">
      <c r="T385" s="8"/>
      <c r="V385" s="8"/>
    </row>
    <row r="386" spans="20:22" x14ac:dyDescent="0.25">
      <c r="T386" s="8"/>
      <c r="V386" s="8"/>
    </row>
    <row r="387" spans="20:22" x14ac:dyDescent="0.25">
      <c r="T387" s="8"/>
      <c r="V387" s="8"/>
    </row>
    <row r="388" spans="20:22" x14ac:dyDescent="0.25">
      <c r="T388" s="8"/>
      <c r="V388" s="8"/>
    </row>
    <row r="389" spans="20:22" x14ac:dyDescent="0.25">
      <c r="T389" s="8"/>
      <c r="V389" s="8"/>
    </row>
    <row r="390" spans="20:22" x14ac:dyDescent="0.25">
      <c r="T390" s="8"/>
      <c r="V390" s="8"/>
    </row>
    <row r="391" spans="20:22" x14ac:dyDescent="0.25">
      <c r="T391" s="8"/>
      <c r="V391" s="8"/>
    </row>
    <row r="392" spans="20:22" x14ac:dyDescent="0.25">
      <c r="T392" s="8"/>
      <c r="V392" s="8"/>
    </row>
    <row r="393" spans="20:22" x14ac:dyDescent="0.25">
      <c r="T393" s="8"/>
      <c r="V393" s="8"/>
    </row>
    <row r="394" spans="20:22" x14ac:dyDescent="0.25">
      <c r="T394" s="8"/>
      <c r="V394" s="8"/>
    </row>
    <row r="395" spans="20:22" x14ac:dyDescent="0.25">
      <c r="T395" s="8"/>
      <c r="V395" s="8"/>
    </row>
    <row r="396" spans="20:22" x14ac:dyDescent="0.25">
      <c r="T396" s="8"/>
      <c r="V396" s="8"/>
    </row>
    <row r="397" spans="20:22" x14ac:dyDescent="0.25">
      <c r="T397" s="8"/>
      <c r="V397" s="8"/>
    </row>
    <row r="398" spans="20:22" x14ac:dyDescent="0.25">
      <c r="T398" s="8"/>
      <c r="V398" s="8"/>
    </row>
    <row r="399" spans="20:22" x14ac:dyDescent="0.25">
      <c r="T399" s="8"/>
      <c r="V399" s="8"/>
    </row>
    <row r="400" spans="20:22" x14ac:dyDescent="0.25">
      <c r="T400" s="8"/>
      <c r="V400" s="8"/>
    </row>
    <row r="401" spans="20:22" x14ac:dyDescent="0.25">
      <c r="T401" s="8"/>
      <c r="V401" s="8"/>
    </row>
    <row r="402" spans="20:22" x14ac:dyDescent="0.25">
      <c r="T402" s="8"/>
      <c r="V402" s="8"/>
    </row>
    <row r="403" spans="20:22" x14ac:dyDescent="0.25">
      <c r="T403" s="8"/>
      <c r="V403" s="8"/>
    </row>
    <row r="404" spans="20:22" x14ac:dyDescent="0.25">
      <c r="T404" s="8"/>
      <c r="V404" s="8"/>
    </row>
    <row r="405" spans="20:22" x14ac:dyDescent="0.25">
      <c r="T405" s="8"/>
      <c r="V405" s="8"/>
    </row>
    <row r="406" spans="20:22" x14ac:dyDescent="0.25">
      <c r="T406" s="8"/>
      <c r="V406" s="8"/>
    </row>
    <row r="407" spans="20:22" x14ac:dyDescent="0.25">
      <c r="T407" s="8"/>
      <c r="V407" s="8"/>
    </row>
    <row r="408" spans="20:22" x14ac:dyDescent="0.25">
      <c r="T408" s="8"/>
      <c r="V408" s="8"/>
    </row>
    <row r="409" spans="20:22" x14ac:dyDescent="0.25">
      <c r="T409" s="8"/>
      <c r="V409" s="8"/>
    </row>
    <row r="410" spans="20:22" x14ac:dyDescent="0.25">
      <c r="T410" s="8"/>
      <c r="V410" s="8"/>
    </row>
    <row r="411" spans="20:22" x14ac:dyDescent="0.25">
      <c r="T411" s="8"/>
      <c r="V411" s="8"/>
    </row>
    <row r="412" spans="20:22" x14ac:dyDescent="0.25">
      <c r="T412" s="8"/>
      <c r="V412" s="8"/>
    </row>
    <row r="413" spans="20:22" x14ac:dyDescent="0.25">
      <c r="T413" s="8"/>
      <c r="V413" s="8"/>
    </row>
    <row r="414" spans="20:22" x14ac:dyDescent="0.25">
      <c r="T414" s="8"/>
      <c r="V414" s="8"/>
    </row>
    <row r="415" spans="20:22" x14ac:dyDescent="0.25">
      <c r="T415" s="8"/>
      <c r="V415" s="8"/>
    </row>
    <row r="416" spans="20:22" x14ac:dyDescent="0.25">
      <c r="T416" s="8"/>
      <c r="V416" s="8"/>
    </row>
    <row r="417" spans="20:22" x14ac:dyDescent="0.25">
      <c r="T417" s="8"/>
      <c r="V417" s="8"/>
    </row>
    <row r="418" spans="20:22" x14ac:dyDescent="0.25">
      <c r="T418" s="8"/>
      <c r="V418" s="8"/>
    </row>
    <row r="419" spans="20:22" x14ac:dyDescent="0.25">
      <c r="T419" s="8"/>
      <c r="V419" s="8"/>
    </row>
    <row r="420" spans="20:22" x14ac:dyDescent="0.25">
      <c r="T420" s="8"/>
      <c r="V420" s="8"/>
    </row>
    <row r="421" spans="20:22" x14ac:dyDescent="0.25">
      <c r="T421" s="8"/>
      <c r="V421" s="8"/>
    </row>
    <row r="422" spans="20:22" x14ac:dyDescent="0.25">
      <c r="T422" s="8"/>
      <c r="V422" s="8"/>
    </row>
    <row r="423" spans="20:22" x14ac:dyDescent="0.25">
      <c r="T423" s="8"/>
      <c r="V423" s="8"/>
    </row>
    <row r="424" spans="20:22" x14ac:dyDescent="0.25">
      <c r="T424" s="8"/>
      <c r="V424" s="8"/>
    </row>
    <row r="425" spans="20:22" x14ac:dyDescent="0.25">
      <c r="T425" s="8"/>
      <c r="V425" s="8"/>
    </row>
    <row r="426" spans="20:22" x14ac:dyDescent="0.25">
      <c r="T426" s="8"/>
      <c r="V426" s="8"/>
    </row>
    <row r="427" spans="20:22" x14ac:dyDescent="0.25">
      <c r="T427" s="8"/>
      <c r="V427" s="8"/>
    </row>
    <row r="428" spans="20:22" x14ac:dyDescent="0.25">
      <c r="T428" s="8"/>
      <c r="V428" s="8"/>
    </row>
    <row r="429" spans="20:22" x14ac:dyDescent="0.25">
      <c r="T429" s="8"/>
      <c r="V429" s="8"/>
    </row>
    <row r="430" spans="20:22" x14ac:dyDescent="0.25">
      <c r="T430" s="8"/>
      <c r="V430" s="8"/>
    </row>
    <row r="431" spans="20:22" x14ac:dyDescent="0.25">
      <c r="T431" s="8"/>
      <c r="V431" s="8"/>
    </row>
    <row r="432" spans="20:22" x14ac:dyDescent="0.25">
      <c r="T432" s="8"/>
      <c r="V432" s="8"/>
    </row>
    <row r="433" spans="20:22" x14ac:dyDescent="0.25">
      <c r="T433" s="8"/>
      <c r="V433" s="8"/>
    </row>
    <row r="434" spans="20:22" x14ac:dyDescent="0.25">
      <c r="T434" s="8"/>
      <c r="V434" s="8"/>
    </row>
    <row r="435" spans="20:22" x14ac:dyDescent="0.25">
      <c r="T435" s="8"/>
      <c r="V435" s="8"/>
    </row>
    <row r="436" spans="20:22" x14ac:dyDescent="0.25">
      <c r="T436" s="8"/>
      <c r="V436" s="8"/>
    </row>
    <row r="437" spans="20:22" x14ac:dyDescent="0.25">
      <c r="T437" s="8"/>
      <c r="V437" s="8"/>
    </row>
    <row r="438" spans="20:22" x14ac:dyDescent="0.25">
      <c r="T438" s="8"/>
      <c r="V438" s="8"/>
    </row>
    <row r="439" spans="20:22" x14ac:dyDescent="0.25">
      <c r="T439" s="8"/>
      <c r="V439" s="8"/>
    </row>
    <row r="440" spans="20:22" x14ac:dyDescent="0.25">
      <c r="T440" s="8"/>
      <c r="V440" s="8"/>
    </row>
    <row r="441" spans="20:22" x14ac:dyDescent="0.25">
      <c r="T441" s="8"/>
      <c r="V441" s="8"/>
    </row>
    <row r="442" spans="20:22" x14ac:dyDescent="0.25">
      <c r="T442" s="8"/>
      <c r="V442" s="8"/>
    </row>
    <row r="443" spans="20:22" x14ac:dyDescent="0.25">
      <c r="T443" s="8"/>
      <c r="V443" s="8"/>
    </row>
    <row r="444" spans="20:22" x14ac:dyDescent="0.25">
      <c r="T444" s="8"/>
      <c r="V444" s="8"/>
    </row>
    <row r="445" spans="20:22" x14ac:dyDescent="0.25">
      <c r="T445" s="8"/>
      <c r="V445" s="8"/>
    </row>
    <row r="446" spans="20:22" x14ac:dyDescent="0.25">
      <c r="T446" s="8"/>
      <c r="V446" s="8"/>
    </row>
    <row r="447" spans="20:22" x14ac:dyDescent="0.25">
      <c r="T447" s="8"/>
      <c r="V447" s="8"/>
    </row>
    <row r="448" spans="20:22" x14ac:dyDescent="0.25">
      <c r="T448" s="8"/>
      <c r="V448" s="8"/>
    </row>
    <row r="449" spans="20:22" x14ac:dyDescent="0.25">
      <c r="T449" s="8"/>
      <c r="V449" s="8"/>
    </row>
    <row r="450" spans="20:22" x14ac:dyDescent="0.25">
      <c r="T450" s="8"/>
      <c r="V450" s="8"/>
    </row>
    <row r="451" spans="20:22" x14ac:dyDescent="0.25">
      <c r="T451" s="8"/>
      <c r="V451" s="8"/>
    </row>
    <row r="452" spans="20:22" x14ac:dyDescent="0.25">
      <c r="T452" s="8"/>
      <c r="V452" s="8"/>
    </row>
    <row r="453" spans="20:22" x14ac:dyDescent="0.25">
      <c r="T453" s="8"/>
      <c r="V453" s="8"/>
    </row>
    <row r="454" spans="20:22" x14ac:dyDescent="0.25">
      <c r="T454" s="8"/>
      <c r="V454" s="8"/>
    </row>
    <row r="455" spans="20:22" x14ac:dyDescent="0.25">
      <c r="T455" s="8"/>
      <c r="V455" s="8"/>
    </row>
    <row r="456" spans="20:22" x14ac:dyDescent="0.25">
      <c r="T456" s="8"/>
      <c r="V456" s="8"/>
    </row>
    <row r="457" spans="20:22" x14ac:dyDescent="0.25">
      <c r="T457" s="8"/>
      <c r="V457" s="8"/>
    </row>
    <row r="458" spans="20:22" x14ac:dyDescent="0.25">
      <c r="T458" s="8"/>
      <c r="V458" s="8"/>
    </row>
    <row r="459" spans="20:22" x14ac:dyDescent="0.25">
      <c r="T459" s="8"/>
      <c r="V459" s="8"/>
    </row>
    <row r="460" spans="20:22" x14ac:dyDescent="0.25">
      <c r="T460" s="8"/>
      <c r="V460" s="8"/>
    </row>
    <row r="461" spans="20:22" x14ac:dyDescent="0.25">
      <c r="T461" s="8"/>
      <c r="V461" s="8"/>
    </row>
    <row r="462" spans="20:22" x14ac:dyDescent="0.25">
      <c r="T462" s="8"/>
      <c r="V462" s="8"/>
    </row>
    <row r="463" spans="20:22" x14ac:dyDescent="0.25">
      <c r="T463" s="8"/>
      <c r="V463" s="8"/>
    </row>
    <row r="464" spans="20:22" x14ac:dyDescent="0.25">
      <c r="T464" s="8"/>
      <c r="V464" s="8"/>
    </row>
    <row r="465" spans="20:22" x14ac:dyDescent="0.25">
      <c r="T465" s="8"/>
      <c r="V465" s="8"/>
    </row>
    <row r="466" spans="20:22" x14ac:dyDescent="0.25">
      <c r="T466" s="8"/>
      <c r="V466" s="8"/>
    </row>
    <row r="467" spans="20:22" x14ac:dyDescent="0.25">
      <c r="T467" s="8"/>
      <c r="V467" s="8"/>
    </row>
    <row r="468" spans="20:22" x14ac:dyDescent="0.25">
      <c r="T468" s="8"/>
      <c r="V468" s="8"/>
    </row>
    <row r="469" spans="20:22" x14ac:dyDescent="0.25">
      <c r="T469" s="8"/>
      <c r="V469" s="8"/>
    </row>
    <row r="470" spans="20:22" x14ac:dyDescent="0.25">
      <c r="T470" s="8"/>
      <c r="V470" s="8"/>
    </row>
    <row r="471" spans="20:22" x14ac:dyDescent="0.25">
      <c r="T471" s="8"/>
      <c r="V471" s="8"/>
    </row>
    <row r="472" spans="20:22" x14ac:dyDescent="0.25">
      <c r="T472" s="8"/>
      <c r="V472" s="8"/>
    </row>
    <row r="473" spans="20:22" x14ac:dyDescent="0.25">
      <c r="T473" s="8"/>
      <c r="V473" s="8"/>
    </row>
    <row r="474" spans="20:22" x14ac:dyDescent="0.25">
      <c r="T474" s="8"/>
      <c r="V474" s="8"/>
    </row>
    <row r="475" spans="20:22" x14ac:dyDescent="0.25">
      <c r="T475" s="8"/>
      <c r="V475" s="8"/>
    </row>
    <row r="476" spans="20:22" x14ac:dyDescent="0.25">
      <c r="T476" s="8"/>
      <c r="V476" s="8"/>
    </row>
    <row r="477" spans="20:22" x14ac:dyDescent="0.25">
      <c r="T477" s="8"/>
      <c r="V477" s="8"/>
    </row>
    <row r="478" spans="20:22" x14ac:dyDescent="0.25">
      <c r="T478" s="8"/>
      <c r="V478" s="8"/>
    </row>
    <row r="479" spans="20:22" x14ac:dyDescent="0.25">
      <c r="T479" s="8"/>
      <c r="V479" s="8"/>
    </row>
    <row r="480" spans="20:22" x14ac:dyDescent="0.25">
      <c r="T480" s="8"/>
      <c r="V480" s="8"/>
    </row>
    <row r="481" spans="20:22" x14ac:dyDescent="0.25">
      <c r="T481" s="8"/>
      <c r="V481" s="8"/>
    </row>
    <row r="482" spans="20:22" x14ac:dyDescent="0.25">
      <c r="T482" s="8"/>
      <c r="V482" s="8"/>
    </row>
    <row r="483" spans="20:22" x14ac:dyDescent="0.25">
      <c r="T483" s="8"/>
      <c r="V483" s="8"/>
    </row>
    <row r="484" spans="20:22" x14ac:dyDescent="0.25">
      <c r="T484" s="8"/>
      <c r="V484" s="8"/>
    </row>
    <row r="485" spans="20:22" x14ac:dyDescent="0.25">
      <c r="T485" s="8"/>
      <c r="V485" s="8"/>
    </row>
    <row r="486" spans="20:22" x14ac:dyDescent="0.25">
      <c r="T486" s="8"/>
      <c r="V486" s="8"/>
    </row>
    <row r="487" spans="20:22" x14ac:dyDescent="0.25">
      <c r="T487" s="8"/>
      <c r="V487" s="8"/>
    </row>
    <row r="488" spans="20:22" x14ac:dyDescent="0.25">
      <c r="T488" s="8"/>
      <c r="V488" s="8"/>
    </row>
    <row r="489" spans="20:22" x14ac:dyDescent="0.25">
      <c r="T489" s="8"/>
      <c r="V489" s="8"/>
    </row>
    <row r="490" spans="20:22" x14ac:dyDescent="0.25">
      <c r="T490" s="8"/>
      <c r="V490" s="8"/>
    </row>
    <row r="491" spans="20:22" x14ac:dyDescent="0.25">
      <c r="T491" s="8"/>
      <c r="V491" s="8"/>
    </row>
    <row r="492" spans="20:22" x14ac:dyDescent="0.25">
      <c r="T492" s="8"/>
      <c r="V492" s="8"/>
    </row>
    <row r="493" spans="20:22" x14ac:dyDescent="0.25">
      <c r="T493" s="8"/>
      <c r="V493" s="8"/>
    </row>
    <row r="494" spans="20:22" x14ac:dyDescent="0.25">
      <c r="T494" s="8"/>
      <c r="V494" s="8"/>
    </row>
    <row r="495" spans="20:22" x14ac:dyDescent="0.25">
      <c r="T495" s="8"/>
      <c r="V495" s="8"/>
    </row>
    <row r="496" spans="20:22" x14ac:dyDescent="0.25">
      <c r="T496" s="8"/>
      <c r="V496" s="8"/>
    </row>
    <row r="497" spans="20:22" x14ac:dyDescent="0.25">
      <c r="T497" s="8"/>
      <c r="V497" s="8"/>
    </row>
    <row r="498" spans="20:22" x14ac:dyDescent="0.25">
      <c r="T498" s="8"/>
      <c r="V498" s="8"/>
    </row>
    <row r="499" spans="20:22" x14ac:dyDescent="0.25">
      <c r="T499" s="8"/>
      <c r="V499" s="8"/>
    </row>
    <row r="500" spans="20:22" x14ac:dyDescent="0.25">
      <c r="T500" s="8"/>
      <c r="V500" s="8"/>
    </row>
    <row r="501" spans="20:22" x14ac:dyDescent="0.25">
      <c r="T501" s="8"/>
      <c r="V501" s="8"/>
    </row>
    <row r="502" spans="20:22" x14ac:dyDescent="0.25">
      <c r="T502" s="8"/>
      <c r="V502" s="8"/>
    </row>
    <row r="503" spans="20:22" x14ac:dyDescent="0.25">
      <c r="T503" s="8"/>
      <c r="V503" s="8"/>
    </row>
    <row r="504" spans="20:22" x14ac:dyDescent="0.25">
      <c r="T504" s="8"/>
      <c r="V504" s="8"/>
    </row>
    <row r="505" spans="20:22" x14ac:dyDescent="0.25">
      <c r="T505" s="8"/>
      <c r="V505" s="8"/>
    </row>
    <row r="506" spans="20:22" x14ac:dyDescent="0.25">
      <c r="T506" s="8"/>
      <c r="V506" s="8"/>
    </row>
    <row r="507" spans="20:22" x14ac:dyDescent="0.25">
      <c r="T507" s="8"/>
      <c r="V507" s="8"/>
    </row>
    <row r="508" spans="20:22" x14ac:dyDescent="0.25">
      <c r="T508" s="8"/>
      <c r="V508" s="8"/>
    </row>
    <row r="509" spans="20:22" x14ac:dyDescent="0.25">
      <c r="T509" s="8"/>
      <c r="V509" s="8"/>
    </row>
    <row r="510" spans="20:22" x14ac:dyDescent="0.25">
      <c r="T510" s="8"/>
      <c r="V510" s="8"/>
    </row>
    <row r="511" spans="20:22" x14ac:dyDescent="0.25">
      <c r="T511" s="8"/>
      <c r="V511" s="8"/>
    </row>
    <row r="512" spans="20:22" x14ac:dyDescent="0.25">
      <c r="T512" s="8"/>
      <c r="V512" s="8"/>
    </row>
    <row r="513" spans="20:22" x14ac:dyDescent="0.25">
      <c r="T513" s="8"/>
      <c r="V513" s="8"/>
    </row>
    <row r="514" spans="20:22" x14ac:dyDescent="0.25">
      <c r="T514" s="8"/>
      <c r="V514" s="8"/>
    </row>
    <row r="515" spans="20:22" x14ac:dyDescent="0.25">
      <c r="T515" s="8"/>
      <c r="V515" s="8"/>
    </row>
    <row r="516" spans="20:22" x14ac:dyDescent="0.25">
      <c r="T516" s="8"/>
      <c r="V516" s="8"/>
    </row>
    <row r="517" spans="20:22" x14ac:dyDescent="0.25">
      <c r="T517" s="8"/>
      <c r="V517" s="8"/>
    </row>
    <row r="518" spans="20:22" x14ac:dyDescent="0.25">
      <c r="T518" s="8"/>
      <c r="V518" s="8"/>
    </row>
    <row r="519" spans="20:22" x14ac:dyDescent="0.25">
      <c r="T519" s="8"/>
      <c r="V519" s="8"/>
    </row>
    <row r="520" spans="20:22" x14ac:dyDescent="0.25">
      <c r="T520" s="8"/>
      <c r="V520" s="8"/>
    </row>
    <row r="521" spans="20:22" x14ac:dyDescent="0.25">
      <c r="T521" s="8"/>
      <c r="V521" s="8"/>
    </row>
    <row r="522" spans="20:22" x14ac:dyDescent="0.25">
      <c r="T522" s="8"/>
      <c r="V522" s="8"/>
    </row>
    <row r="523" spans="20:22" x14ac:dyDescent="0.25">
      <c r="T523" s="8"/>
      <c r="V523" s="8"/>
    </row>
    <row r="524" spans="20:22" x14ac:dyDescent="0.25">
      <c r="T524" s="8"/>
      <c r="V524" s="8"/>
    </row>
    <row r="525" spans="20:22" x14ac:dyDescent="0.25">
      <c r="T525" s="8"/>
      <c r="V525" s="8"/>
    </row>
    <row r="526" spans="20:22" x14ac:dyDescent="0.25">
      <c r="T526" s="8"/>
      <c r="V526" s="8"/>
    </row>
    <row r="527" spans="20:22" x14ac:dyDescent="0.25">
      <c r="T527" s="8"/>
      <c r="V527" s="8"/>
    </row>
    <row r="528" spans="20:22" x14ac:dyDescent="0.25">
      <c r="T528" s="8"/>
      <c r="V528" s="8"/>
    </row>
    <row r="529" spans="20:22" x14ac:dyDescent="0.25">
      <c r="T529" s="8"/>
      <c r="V529" s="8"/>
    </row>
    <row r="530" spans="20:22" x14ac:dyDescent="0.25">
      <c r="T530" s="8"/>
      <c r="V530" s="8"/>
    </row>
    <row r="531" spans="20:22" x14ac:dyDescent="0.25">
      <c r="T531" s="8"/>
      <c r="V531" s="8"/>
    </row>
    <row r="532" spans="20:22" x14ac:dyDescent="0.25">
      <c r="T532" s="8"/>
      <c r="V532" s="8"/>
    </row>
    <row r="533" spans="20:22" x14ac:dyDescent="0.25">
      <c r="T533" s="8"/>
      <c r="V533" s="8"/>
    </row>
    <row r="534" spans="20:22" x14ac:dyDescent="0.25">
      <c r="T534" s="8"/>
      <c r="V534" s="8"/>
    </row>
    <row r="535" spans="20:22" x14ac:dyDescent="0.25">
      <c r="T535" s="8"/>
      <c r="V535" s="8"/>
    </row>
    <row r="536" spans="20:22" x14ac:dyDescent="0.25">
      <c r="T536" s="8"/>
      <c r="V536" s="8"/>
    </row>
    <row r="537" spans="20:22" x14ac:dyDescent="0.25">
      <c r="T537" s="8"/>
      <c r="V537" s="8"/>
    </row>
    <row r="538" spans="20:22" x14ac:dyDescent="0.25">
      <c r="T538" s="8"/>
      <c r="V538" s="8"/>
    </row>
    <row r="539" spans="20:22" x14ac:dyDescent="0.25">
      <c r="T539" s="8"/>
      <c r="V539" s="8"/>
    </row>
    <row r="540" spans="20:22" x14ac:dyDescent="0.25">
      <c r="T540" s="8"/>
      <c r="V540" s="8"/>
    </row>
    <row r="541" spans="20:22" x14ac:dyDescent="0.25">
      <c r="T541" s="8"/>
      <c r="V541" s="8"/>
    </row>
    <row r="542" spans="20:22" x14ac:dyDescent="0.25">
      <c r="T542" s="8"/>
      <c r="V542" s="8"/>
    </row>
    <row r="543" spans="20:22" x14ac:dyDescent="0.25">
      <c r="T543" s="8"/>
      <c r="V543" s="8"/>
    </row>
    <row r="544" spans="20:22" x14ac:dyDescent="0.25">
      <c r="T544" s="8"/>
      <c r="V544" s="8"/>
    </row>
    <row r="545" spans="20:22" x14ac:dyDescent="0.25">
      <c r="T545" s="8"/>
      <c r="V545" s="8"/>
    </row>
    <row r="546" spans="20:22" x14ac:dyDescent="0.25">
      <c r="T546" s="8"/>
      <c r="V546" s="8"/>
    </row>
    <row r="547" spans="20:22" x14ac:dyDescent="0.25">
      <c r="T547" s="8"/>
      <c r="V547" s="8"/>
    </row>
    <row r="548" spans="20:22" x14ac:dyDescent="0.25">
      <c r="T548" s="8"/>
      <c r="V548" s="8"/>
    </row>
    <row r="549" spans="20:22" x14ac:dyDescent="0.25">
      <c r="T549" s="8"/>
      <c r="V549" s="8"/>
    </row>
    <row r="550" spans="20:22" x14ac:dyDescent="0.25">
      <c r="T550" s="8"/>
      <c r="V550" s="8"/>
    </row>
    <row r="551" spans="20:22" x14ac:dyDescent="0.25">
      <c r="T551" s="8"/>
      <c r="V551" s="8"/>
    </row>
    <row r="552" spans="20:22" x14ac:dyDescent="0.25">
      <c r="T552" s="8"/>
      <c r="V552" s="8"/>
    </row>
    <row r="553" spans="20:22" x14ac:dyDescent="0.25">
      <c r="T553" s="8"/>
      <c r="V553" s="8"/>
    </row>
    <row r="554" spans="20:22" x14ac:dyDescent="0.25">
      <c r="T554" s="8"/>
      <c r="V554" s="8"/>
    </row>
    <row r="555" spans="20:22" x14ac:dyDescent="0.25">
      <c r="T555" s="8"/>
      <c r="V555" s="8"/>
    </row>
    <row r="556" spans="20:22" x14ac:dyDescent="0.25">
      <c r="T556" s="8"/>
      <c r="V556" s="8"/>
    </row>
    <row r="557" spans="20:22" x14ac:dyDescent="0.25">
      <c r="T557" s="8"/>
      <c r="V557" s="8"/>
    </row>
    <row r="558" spans="20:22" x14ac:dyDescent="0.25">
      <c r="T558" s="8"/>
      <c r="V558" s="8"/>
    </row>
    <row r="559" spans="20:22" x14ac:dyDescent="0.25">
      <c r="T559" s="8"/>
      <c r="V559" s="8"/>
    </row>
    <row r="560" spans="20:22" x14ac:dyDescent="0.25">
      <c r="T560" s="8"/>
      <c r="V560" s="8"/>
    </row>
    <row r="561" spans="20:22" x14ac:dyDescent="0.25">
      <c r="T561" s="8"/>
      <c r="V561" s="8"/>
    </row>
    <row r="562" spans="20:22" x14ac:dyDescent="0.25">
      <c r="T562" s="8"/>
      <c r="V562" s="8"/>
    </row>
    <row r="563" spans="20:22" x14ac:dyDescent="0.25">
      <c r="T563" s="8"/>
      <c r="V563" s="8"/>
    </row>
    <row r="564" spans="20:22" x14ac:dyDescent="0.25">
      <c r="T564" s="8"/>
      <c r="V564" s="8"/>
    </row>
    <row r="565" spans="20:22" x14ac:dyDescent="0.25">
      <c r="T565" s="8"/>
      <c r="V565" s="8"/>
    </row>
    <row r="566" spans="20:22" x14ac:dyDescent="0.25">
      <c r="T566" s="8"/>
      <c r="V566" s="8"/>
    </row>
    <row r="567" spans="20:22" x14ac:dyDescent="0.25">
      <c r="T567" s="8"/>
      <c r="V567" s="8"/>
    </row>
    <row r="568" spans="20:22" x14ac:dyDescent="0.25">
      <c r="T568" s="8"/>
      <c r="V568" s="8"/>
    </row>
    <row r="569" spans="20:22" x14ac:dyDescent="0.25">
      <c r="T569" s="8"/>
      <c r="V569" s="8"/>
    </row>
    <row r="570" spans="20:22" x14ac:dyDescent="0.25">
      <c r="T570" s="8"/>
      <c r="V570" s="8"/>
    </row>
    <row r="571" spans="20:22" x14ac:dyDescent="0.25">
      <c r="T571" s="8"/>
      <c r="V571" s="8"/>
    </row>
    <row r="572" spans="20:22" x14ac:dyDescent="0.25">
      <c r="T572" s="8"/>
      <c r="V572" s="8"/>
    </row>
    <row r="573" spans="20:22" x14ac:dyDescent="0.25">
      <c r="T573" s="8"/>
      <c r="V573" s="8"/>
    </row>
    <row r="574" spans="20:22" x14ac:dyDescent="0.25">
      <c r="T574" s="8"/>
      <c r="V574" s="8"/>
    </row>
    <row r="575" spans="20:22" x14ac:dyDescent="0.25">
      <c r="T575" s="8"/>
      <c r="V575" s="8"/>
    </row>
    <row r="576" spans="20:22" x14ac:dyDescent="0.25">
      <c r="T576" s="8"/>
      <c r="V576" s="8"/>
    </row>
    <row r="577" spans="20:22" x14ac:dyDescent="0.25">
      <c r="T577" s="8"/>
      <c r="V577" s="8"/>
    </row>
    <row r="578" spans="20:22" x14ac:dyDescent="0.25">
      <c r="T578" s="8"/>
      <c r="V578" s="8"/>
    </row>
    <row r="579" spans="20:22" x14ac:dyDescent="0.25">
      <c r="T579" s="8"/>
      <c r="V579" s="8"/>
    </row>
    <row r="580" spans="20:22" x14ac:dyDescent="0.25">
      <c r="T580" s="8"/>
      <c r="V580" s="8"/>
    </row>
    <row r="581" spans="20:22" x14ac:dyDescent="0.25">
      <c r="T581" s="8"/>
      <c r="V581" s="8"/>
    </row>
    <row r="582" spans="20:22" x14ac:dyDescent="0.25">
      <c r="T582" s="8"/>
      <c r="V582" s="8"/>
    </row>
    <row r="583" spans="20:22" x14ac:dyDescent="0.25">
      <c r="T583" s="8"/>
      <c r="V583" s="8"/>
    </row>
    <row r="584" spans="20:22" x14ac:dyDescent="0.25">
      <c r="T584" s="8"/>
      <c r="V584" s="8"/>
    </row>
    <row r="585" spans="20:22" x14ac:dyDescent="0.25">
      <c r="T585" s="8"/>
      <c r="V585" s="8"/>
    </row>
    <row r="586" spans="20:22" x14ac:dyDescent="0.25">
      <c r="T586" s="8"/>
      <c r="V586" s="8"/>
    </row>
    <row r="587" spans="20:22" x14ac:dyDescent="0.25">
      <c r="T587" s="8"/>
      <c r="V587" s="8"/>
    </row>
    <row r="588" spans="20:22" x14ac:dyDescent="0.25">
      <c r="T588" s="8"/>
      <c r="V588" s="8"/>
    </row>
    <row r="589" spans="20:22" x14ac:dyDescent="0.25">
      <c r="T589" s="8"/>
      <c r="V589" s="8"/>
    </row>
    <row r="590" spans="20:22" x14ac:dyDescent="0.25">
      <c r="T590" s="8"/>
      <c r="V590" s="8"/>
    </row>
    <row r="591" spans="20:22" x14ac:dyDescent="0.25">
      <c r="T591" s="8"/>
      <c r="V591" s="8"/>
    </row>
    <row r="592" spans="20:22" x14ac:dyDescent="0.25">
      <c r="T592" s="8"/>
      <c r="V592" s="8"/>
    </row>
    <row r="593" spans="20:22" x14ac:dyDescent="0.25">
      <c r="T593" s="8"/>
      <c r="V593" s="8"/>
    </row>
    <row r="594" spans="20:22" x14ac:dyDescent="0.25">
      <c r="T594" s="8"/>
      <c r="V594" s="8"/>
    </row>
    <row r="595" spans="20:22" x14ac:dyDescent="0.25">
      <c r="T595" s="8"/>
      <c r="V595" s="8"/>
    </row>
    <row r="596" spans="20:22" x14ac:dyDescent="0.25">
      <c r="T596" s="8"/>
      <c r="V596" s="8"/>
    </row>
    <row r="597" spans="20:22" x14ac:dyDescent="0.25">
      <c r="T597" s="8"/>
      <c r="V597" s="8"/>
    </row>
    <row r="598" spans="20:22" x14ac:dyDescent="0.25">
      <c r="T598" s="8"/>
      <c r="V598" s="8"/>
    </row>
    <row r="599" spans="20:22" x14ac:dyDescent="0.25">
      <c r="T599" s="8"/>
      <c r="V599" s="8"/>
    </row>
    <row r="600" spans="20:22" x14ac:dyDescent="0.25">
      <c r="T600" s="8"/>
      <c r="V600" s="8"/>
    </row>
    <row r="601" spans="20:22" x14ac:dyDescent="0.25">
      <c r="T601" s="8"/>
      <c r="V601" s="8"/>
    </row>
    <row r="602" spans="20:22" x14ac:dyDescent="0.25">
      <c r="T602" s="8"/>
      <c r="V602" s="8"/>
    </row>
    <row r="603" spans="20:22" x14ac:dyDescent="0.25">
      <c r="T603" s="8"/>
      <c r="V603" s="8"/>
    </row>
    <row r="604" spans="20:22" x14ac:dyDescent="0.25">
      <c r="T604" s="8"/>
      <c r="V604" s="8"/>
    </row>
    <row r="605" spans="20:22" x14ac:dyDescent="0.25">
      <c r="T605" s="8"/>
      <c r="V605" s="8"/>
    </row>
    <row r="606" spans="20:22" x14ac:dyDescent="0.25">
      <c r="T606" s="8"/>
      <c r="V606" s="8"/>
    </row>
    <row r="607" spans="20:22" x14ac:dyDescent="0.25">
      <c r="T607" s="8"/>
      <c r="V607" s="8"/>
    </row>
    <row r="608" spans="20:22" x14ac:dyDescent="0.25">
      <c r="T608" s="8"/>
      <c r="V608" s="8"/>
    </row>
    <row r="609" spans="20:22" x14ac:dyDescent="0.25">
      <c r="T609" s="8"/>
      <c r="V609" s="8"/>
    </row>
    <row r="610" spans="20:22" x14ac:dyDescent="0.25">
      <c r="T610" s="8"/>
      <c r="V610" s="8"/>
    </row>
    <row r="611" spans="20:22" x14ac:dyDescent="0.25">
      <c r="T611" s="8"/>
      <c r="V611" s="8"/>
    </row>
    <row r="612" spans="20:22" x14ac:dyDescent="0.25">
      <c r="T612" s="8"/>
      <c r="V612" s="8"/>
    </row>
    <row r="613" spans="20:22" x14ac:dyDescent="0.25">
      <c r="T613" s="8"/>
      <c r="V613" s="8"/>
    </row>
    <row r="614" spans="20:22" x14ac:dyDescent="0.25">
      <c r="T614" s="8"/>
      <c r="V614" s="8"/>
    </row>
    <row r="615" spans="20:22" x14ac:dyDescent="0.25">
      <c r="T615" s="8"/>
      <c r="V615" s="8"/>
    </row>
    <row r="616" spans="20:22" x14ac:dyDescent="0.25">
      <c r="T616" s="8"/>
      <c r="V616" s="8"/>
    </row>
    <row r="617" spans="20:22" x14ac:dyDescent="0.25">
      <c r="T617" s="8"/>
      <c r="V617" s="8"/>
    </row>
    <row r="618" spans="20:22" x14ac:dyDescent="0.25">
      <c r="T618" s="8"/>
      <c r="V618" s="8"/>
    </row>
    <row r="619" spans="20:22" x14ac:dyDescent="0.25">
      <c r="T619" s="8"/>
      <c r="V619" s="8"/>
    </row>
    <row r="620" spans="20:22" x14ac:dyDescent="0.25">
      <c r="T620" s="8"/>
      <c r="V620" s="8"/>
    </row>
    <row r="621" spans="20:22" x14ac:dyDescent="0.25">
      <c r="T621" s="8"/>
      <c r="V621" s="8"/>
    </row>
    <row r="622" spans="20:22" x14ac:dyDescent="0.25">
      <c r="T622" s="8"/>
      <c r="V622" s="8"/>
    </row>
    <row r="623" spans="20:22" x14ac:dyDescent="0.25">
      <c r="T623" s="8"/>
      <c r="V623" s="8"/>
    </row>
    <row r="624" spans="20:22" x14ac:dyDescent="0.25">
      <c r="T624" s="8"/>
      <c r="V624" s="8"/>
    </row>
    <row r="625" spans="20:22" x14ac:dyDescent="0.25">
      <c r="T625" s="8"/>
      <c r="V625" s="8"/>
    </row>
    <row r="626" spans="20:22" x14ac:dyDescent="0.25">
      <c r="T626" s="8"/>
      <c r="V626" s="8"/>
    </row>
    <row r="627" spans="20:22" x14ac:dyDescent="0.25">
      <c r="T627" s="8"/>
      <c r="V627" s="8"/>
    </row>
    <row r="628" spans="20:22" x14ac:dyDescent="0.25">
      <c r="T628" s="8"/>
      <c r="V628" s="8"/>
    </row>
    <row r="629" spans="20:22" x14ac:dyDescent="0.25">
      <c r="T629" s="8"/>
      <c r="V629" s="8"/>
    </row>
    <row r="630" spans="20:22" x14ac:dyDescent="0.25">
      <c r="T630" s="8"/>
      <c r="V630" s="8"/>
    </row>
    <row r="631" spans="20:22" x14ac:dyDescent="0.25">
      <c r="T631" s="8"/>
      <c r="V631" s="8"/>
    </row>
    <row r="632" spans="20:22" x14ac:dyDescent="0.25">
      <c r="T632" s="8"/>
      <c r="V632" s="8"/>
    </row>
    <row r="633" spans="20:22" x14ac:dyDescent="0.25">
      <c r="T633" s="8"/>
      <c r="V633" s="8"/>
    </row>
    <row r="634" spans="20:22" x14ac:dyDescent="0.25">
      <c r="T634" s="8"/>
      <c r="V634" s="8"/>
    </row>
    <row r="635" spans="20:22" x14ac:dyDescent="0.25">
      <c r="T635" s="8"/>
      <c r="V635" s="8"/>
    </row>
    <row r="636" spans="20:22" x14ac:dyDescent="0.25">
      <c r="T636" s="8"/>
      <c r="V636" s="8"/>
    </row>
    <row r="637" spans="20:22" x14ac:dyDescent="0.25">
      <c r="T637" s="8"/>
      <c r="V637" s="8"/>
    </row>
    <row r="638" spans="20:22" x14ac:dyDescent="0.25">
      <c r="T638" s="8"/>
      <c r="V638" s="8"/>
    </row>
    <row r="639" spans="20:22" x14ac:dyDescent="0.25">
      <c r="T639" s="8"/>
      <c r="V639" s="8"/>
    </row>
    <row r="640" spans="20:22" x14ac:dyDescent="0.25">
      <c r="T640" s="8"/>
      <c r="V640" s="8"/>
    </row>
    <row r="641" spans="20:22" x14ac:dyDescent="0.25">
      <c r="T641" s="8"/>
      <c r="V641" s="8"/>
    </row>
    <row r="642" spans="20:22" x14ac:dyDescent="0.25">
      <c r="T642" s="8"/>
      <c r="V642" s="8"/>
    </row>
    <row r="643" spans="20:22" x14ac:dyDescent="0.25">
      <c r="T643" s="8"/>
      <c r="V643" s="8"/>
    </row>
    <row r="644" spans="20:22" x14ac:dyDescent="0.25">
      <c r="T644" s="8"/>
      <c r="V644" s="8"/>
    </row>
    <row r="645" spans="20:22" x14ac:dyDescent="0.25">
      <c r="T645" s="8"/>
      <c r="V645" s="8"/>
    </row>
    <row r="646" spans="20:22" x14ac:dyDescent="0.25">
      <c r="T646" s="8"/>
      <c r="V646" s="8"/>
    </row>
    <row r="647" spans="20:22" x14ac:dyDescent="0.25">
      <c r="T647" s="8"/>
      <c r="V647" s="8"/>
    </row>
    <row r="648" spans="20:22" x14ac:dyDescent="0.25">
      <c r="T648" s="8"/>
      <c r="V648" s="8"/>
    </row>
    <row r="649" spans="20:22" x14ac:dyDescent="0.25">
      <c r="T649" s="8"/>
      <c r="V649" s="8"/>
    </row>
    <row r="650" spans="20:22" x14ac:dyDescent="0.25">
      <c r="T650" s="8"/>
      <c r="V650" s="8"/>
    </row>
    <row r="651" spans="20:22" x14ac:dyDescent="0.25">
      <c r="T651" s="8"/>
      <c r="V651" s="8"/>
    </row>
    <row r="652" spans="20:22" x14ac:dyDescent="0.25">
      <c r="T652" s="8"/>
      <c r="V652" s="8"/>
    </row>
    <row r="653" spans="20:22" x14ac:dyDescent="0.25">
      <c r="T653" s="8"/>
      <c r="V653" s="8"/>
    </row>
    <row r="654" spans="20:22" x14ac:dyDescent="0.25">
      <c r="T654" s="8"/>
      <c r="V654" s="8"/>
    </row>
    <row r="655" spans="20:22" x14ac:dyDescent="0.25">
      <c r="T655" s="8"/>
      <c r="V655" s="8"/>
    </row>
    <row r="656" spans="20:22" x14ac:dyDescent="0.25">
      <c r="T656" s="8"/>
      <c r="V656" s="8"/>
    </row>
    <row r="657" spans="20:22" x14ac:dyDescent="0.25">
      <c r="T657" s="8"/>
      <c r="V657" s="8"/>
    </row>
    <row r="658" spans="20:22" x14ac:dyDescent="0.25">
      <c r="T658" s="8"/>
      <c r="V658" s="8"/>
    </row>
    <row r="659" spans="20:22" x14ac:dyDescent="0.25">
      <c r="T659" s="8"/>
      <c r="V659" s="8"/>
    </row>
    <row r="660" spans="20:22" x14ac:dyDescent="0.25">
      <c r="T660" s="8"/>
      <c r="V660" s="8"/>
    </row>
    <row r="661" spans="20:22" x14ac:dyDescent="0.25">
      <c r="T661" s="8"/>
      <c r="V661" s="8"/>
    </row>
    <row r="662" spans="20:22" x14ac:dyDescent="0.25">
      <c r="T662" s="8"/>
      <c r="V662" s="8"/>
    </row>
    <row r="663" spans="20:22" x14ac:dyDescent="0.25">
      <c r="T663" s="8"/>
      <c r="V663" s="8"/>
    </row>
    <row r="664" spans="20:22" x14ac:dyDescent="0.25">
      <c r="T664" s="8"/>
      <c r="V664" s="8"/>
    </row>
    <row r="665" spans="20:22" x14ac:dyDescent="0.25">
      <c r="T665" s="8"/>
      <c r="V665" s="8"/>
    </row>
    <row r="666" spans="20:22" x14ac:dyDescent="0.25">
      <c r="T666" s="8"/>
      <c r="V666" s="8"/>
    </row>
    <row r="667" spans="20:22" x14ac:dyDescent="0.25">
      <c r="T667" s="8"/>
      <c r="V667" s="8"/>
    </row>
    <row r="668" spans="20:22" x14ac:dyDescent="0.25">
      <c r="T668" s="8"/>
      <c r="V668" s="8"/>
    </row>
    <row r="669" spans="20:22" x14ac:dyDescent="0.25">
      <c r="T669" s="8"/>
      <c r="V669" s="8"/>
    </row>
    <row r="670" spans="20:22" x14ac:dyDescent="0.25">
      <c r="T670" s="8"/>
      <c r="V670" s="8"/>
    </row>
    <row r="671" spans="20:22" x14ac:dyDescent="0.25">
      <c r="T671" s="8"/>
      <c r="V671" s="8"/>
    </row>
    <row r="672" spans="20:22" x14ac:dyDescent="0.25">
      <c r="T672" s="8"/>
      <c r="V672" s="8"/>
    </row>
    <row r="673" spans="20:22" x14ac:dyDescent="0.25">
      <c r="T673" s="8"/>
      <c r="V673" s="8"/>
    </row>
    <row r="674" spans="20:22" x14ac:dyDescent="0.25">
      <c r="T674" s="8"/>
      <c r="V674" s="8"/>
    </row>
    <row r="675" spans="20:22" x14ac:dyDescent="0.25">
      <c r="T675" s="8"/>
      <c r="V675" s="8"/>
    </row>
    <row r="676" spans="20:22" x14ac:dyDescent="0.25">
      <c r="T676" s="8"/>
      <c r="V676" s="8"/>
    </row>
    <row r="677" spans="20:22" x14ac:dyDescent="0.25">
      <c r="T677" s="8"/>
      <c r="V677" s="8"/>
    </row>
    <row r="678" spans="20:22" x14ac:dyDescent="0.25">
      <c r="T678" s="8"/>
      <c r="V678" s="8"/>
    </row>
    <row r="679" spans="20:22" x14ac:dyDescent="0.25">
      <c r="T679" s="8"/>
      <c r="V679" s="8"/>
    </row>
    <row r="680" spans="20:22" x14ac:dyDescent="0.25">
      <c r="T680" s="8"/>
      <c r="V680" s="8"/>
    </row>
    <row r="681" spans="20:22" x14ac:dyDescent="0.25">
      <c r="T681" s="8"/>
      <c r="V681" s="8"/>
    </row>
    <row r="682" spans="20:22" x14ac:dyDescent="0.25">
      <c r="T682" s="8"/>
      <c r="V682" s="8"/>
    </row>
    <row r="683" spans="20:22" x14ac:dyDescent="0.25">
      <c r="T683" s="8"/>
      <c r="V683" s="8"/>
    </row>
    <row r="684" spans="20:22" x14ac:dyDescent="0.25">
      <c r="T684" s="8"/>
      <c r="V684" s="8"/>
    </row>
    <row r="685" spans="20:22" x14ac:dyDescent="0.25">
      <c r="T685" s="8"/>
      <c r="V685" s="8"/>
    </row>
    <row r="686" spans="20:22" x14ac:dyDescent="0.25">
      <c r="T686" s="8"/>
      <c r="V686" s="8"/>
    </row>
    <row r="687" spans="20:22" x14ac:dyDescent="0.25">
      <c r="T687" s="8"/>
      <c r="V687" s="8"/>
    </row>
    <row r="688" spans="20:22" x14ac:dyDescent="0.25">
      <c r="T688" s="8"/>
      <c r="V688" s="8"/>
    </row>
    <row r="689" spans="20:22" x14ac:dyDescent="0.25">
      <c r="T689" s="8"/>
      <c r="V689" s="8"/>
    </row>
    <row r="690" spans="20:22" x14ac:dyDescent="0.25">
      <c r="T690" s="8"/>
      <c r="V690" s="8"/>
    </row>
    <row r="691" spans="20:22" x14ac:dyDescent="0.25">
      <c r="T691" s="8"/>
      <c r="V691" s="8"/>
    </row>
    <row r="692" spans="20:22" x14ac:dyDescent="0.25">
      <c r="T692" s="8"/>
      <c r="V692" s="8"/>
    </row>
    <row r="693" spans="20:22" x14ac:dyDescent="0.25">
      <c r="T693" s="8"/>
      <c r="V693" s="8"/>
    </row>
    <row r="694" spans="20:22" x14ac:dyDescent="0.25">
      <c r="T694" s="8"/>
      <c r="V694" s="8"/>
    </row>
    <row r="695" spans="20:22" x14ac:dyDescent="0.25">
      <c r="T695" s="8"/>
      <c r="V695" s="8"/>
    </row>
    <row r="696" spans="20:22" x14ac:dyDescent="0.25">
      <c r="T696" s="8"/>
      <c r="V696" s="8"/>
    </row>
    <row r="697" spans="20:22" x14ac:dyDescent="0.25">
      <c r="T697" s="8"/>
      <c r="V697" s="8"/>
    </row>
    <row r="698" spans="20:22" x14ac:dyDescent="0.25">
      <c r="T698" s="8"/>
      <c r="V698" s="8"/>
    </row>
    <row r="699" spans="20:22" x14ac:dyDescent="0.25">
      <c r="T699" s="8"/>
      <c r="V699" s="8"/>
    </row>
    <row r="700" spans="20:22" x14ac:dyDescent="0.25">
      <c r="T700" s="8"/>
      <c r="V700" s="8"/>
    </row>
    <row r="701" spans="20:22" x14ac:dyDescent="0.25">
      <c r="T701" s="8"/>
      <c r="V701" s="8"/>
    </row>
    <row r="702" spans="20:22" x14ac:dyDescent="0.25">
      <c r="T702" s="8"/>
      <c r="V702" s="8"/>
    </row>
    <row r="703" spans="20:22" x14ac:dyDescent="0.25">
      <c r="T703" s="8"/>
      <c r="V703" s="8"/>
    </row>
    <row r="704" spans="20:22" x14ac:dyDescent="0.25">
      <c r="T704" s="8"/>
      <c r="V704" s="8"/>
    </row>
    <row r="705" spans="20:22" x14ac:dyDescent="0.25">
      <c r="T705" s="8"/>
      <c r="V705" s="8"/>
    </row>
    <row r="706" spans="20:22" x14ac:dyDescent="0.25">
      <c r="T706" s="8"/>
      <c r="V706" s="8"/>
    </row>
    <row r="707" spans="20:22" x14ac:dyDescent="0.25">
      <c r="T707" s="8"/>
      <c r="V707" s="8"/>
    </row>
    <row r="708" spans="20:22" x14ac:dyDescent="0.25">
      <c r="T708" s="8"/>
      <c r="V708" s="8"/>
    </row>
    <row r="709" spans="20:22" x14ac:dyDescent="0.25">
      <c r="T709" s="8"/>
      <c r="V709" s="8"/>
    </row>
    <row r="710" spans="20:22" x14ac:dyDescent="0.25">
      <c r="T710" s="8"/>
      <c r="V710" s="8"/>
    </row>
    <row r="711" spans="20:22" x14ac:dyDescent="0.25">
      <c r="T711" s="8"/>
      <c r="V711" s="8"/>
    </row>
    <row r="712" spans="20:22" x14ac:dyDescent="0.25">
      <c r="T712" s="8"/>
      <c r="V712" s="8"/>
    </row>
    <row r="713" spans="20:22" x14ac:dyDescent="0.25">
      <c r="T713" s="8"/>
      <c r="V713" s="8"/>
    </row>
    <row r="714" spans="20:22" x14ac:dyDescent="0.25">
      <c r="T714" s="8"/>
      <c r="V714" s="8"/>
    </row>
    <row r="715" spans="20:22" x14ac:dyDescent="0.25">
      <c r="T715" s="8"/>
      <c r="V715" s="8"/>
    </row>
    <row r="716" spans="20:22" x14ac:dyDescent="0.25">
      <c r="T716" s="8"/>
      <c r="V716" s="8"/>
    </row>
    <row r="717" spans="20:22" x14ac:dyDescent="0.25">
      <c r="T717" s="8"/>
      <c r="V717" s="8"/>
    </row>
    <row r="718" spans="20:22" x14ac:dyDescent="0.25">
      <c r="T718" s="8"/>
      <c r="V718" s="8"/>
    </row>
    <row r="719" spans="20:22" x14ac:dyDescent="0.25">
      <c r="T719" s="8"/>
      <c r="V719" s="8"/>
    </row>
    <row r="720" spans="20:22" x14ac:dyDescent="0.25">
      <c r="T720" s="8"/>
      <c r="V720" s="8"/>
    </row>
    <row r="721" spans="20:22" x14ac:dyDescent="0.25">
      <c r="T721" s="8"/>
      <c r="V721" s="8"/>
    </row>
    <row r="722" spans="20:22" x14ac:dyDescent="0.25">
      <c r="T722" s="8"/>
      <c r="V722" s="8"/>
    </row>
    <row r="723" spans="20:22" x14ac:dyDescent="0.25">
      <c r="T723" s="8"/>
      <c r="V723" s="8"/>
    </row>
    <row r="724" spans="20:22" x14ac:dyDescent="0.25">
      <c r="T724" s="8"/>
      <c r="V724" s="8"/>
    </row>
    <row r="725" spans="20:22" x14ac:dyDescent="0.25">
      <c r="T725" s="8"/>
      <c r="V725" s="8"/>
    </row>
    <row r="726" spans="20:22" x14ac:dyDescent="0.25">
      <c r="T726" s="8"/>
      <c r="V726" s="8"/>
    </row>
    <row r="727" spans="20:22" x14ac:dyDescent="0.25">
      <c r="T727" s="8"/>
      <c r="V727" s="8"/>
    </row>
    <row r="728" spans="20:22" x14ac:dyDescent="0.25">
      <c r="T728" s="8"/>
      <c r="V728" s="8"/>
    </row>
    <row r="729" spans="20:22" x14ac:dyDescent="0.25">
      <c r="T729" s="8"/>
      <c r="V729" s="8"/>
    </row>
    <row r="730" spans="20:22" x14ac:dyDescent="0.25">
      <c r="T730" s="8"/>
      <c r="V730" s="8"/>
    </row>
    <row r="731" spans="20:22" x14ac:dyDescent="0.25">
      <c r="T731" s="8"/>
      <c r="V731" s="8"/>
    </row>
    <row r="732" spans="20:22" x14ac:dyDescent="0.25">
      <c r="T732" s="8"/>
      <c r="V732" s="8"/>
    </row>
    <row r="733" spans="20:22" x14ac:dyDescent="0.25">
      <c r="T733" s="8"/>
      <c r="V733" s="8"/>
    </row>
    <row r="734" spans="20:22" x14ac:dyDescent="0.25">
      <c r="T734" s="8"/>
      <c r="V734" s="8"/>
    </row>
    <row r="735" spans="20:22" x14ac:dyDescent="0.25">
      <c r="T735" s="8"/>
      <c r="V735" s="8"/>
    </row>
    <row r="736" spans="20:22" x14ac:dyDescent="0.25">
      <c r="T736" s="8"/>
      <c r="V736" s="8"/>
    </row>
    <row r="737" spans="20:22" x14ac:dyDescent="0.25">
      <c r="T737" s="8"/>
      <c r="V737" s="8"/>
    </row>
    <row r="738" spans="20:22" x14ac:dyDescent="0.25">
      <c r="T738" s="8"/>
      <c r="V738" s="8"/>
    </row>
    <row r="739" spans="20:22" x14ac:dyDescent="0.25">
      <c r="T739" s="8"/>
      <c r="V739" s="8"/>
    </row>
    <row r="740" spans="20:22" x14ac:dyDescent="0.25">
      <c r="T740" s="8"/>
      <c r="V740" s="8"/>
    </row>
    <row r="741" spans="20:22" x14ac:dyDescent="0.25">
      <c r="T741" s="8"/>
      <c r="V741" s="8"/>
    </row>
    <row r="742" spans="20:22" x14ac:dyDescent="0.25">
      <c r="T742" s="8"/>
      <c r="V742" s="8"/>
    </row>
    <row r="743" spans="20:22" x14ac:dyDescent="0.25">
      <c r="T743" s="8"/>
      <c r="V743" s="8"/>
    </row>
    <row r="744" spans="20:22" x14ac:dyDescent="0.25">
      <c r="T744" s="8"/>
      <c r="V744" s="8"/>
    </row>
    <row r="745" spans="20:22" x14ac:dyDescent="0.25">
      <c r="T745" s="8"/>
      <c r="V745" s="8"/>
    </row>
    <row r="746" spans="20:22" x14ac:dyDescent="0.25">
      <c r="T746" s="8"/>
      <c r="V746" s="8"/>
    </row>
    <row r="747" spans="20:22" x14ac:dyDescent="0.25">
      <c r="T747" s="8"/>
      <c r="V747" s="8"/>
    </row>
    <row r="748" spans="20:22" x14ac:dyDescent="0.25">
      <c r="T748" s="8"/>
      <c r="V748" s="8"/>
    </row>
    <row r="749" spans="20:22" x14ac:dyDescent="0.25">
      <c r="T749" s="8"/>
      <c r="V749" s="8"/>
    </row>
    <row r="750" spans="20:22" x14ac:dyDescent="0.25">
      <c r="T750" s="8"/>
      <c r="V750" s="8"/>
    </row>
    <row r="751" spans="20:22" x14ac:dyDescent="0.25">
      <c r="T751" s="8"/>
      <c r="V751" s="8"/>
    </row>
    <row r="752" spans="20:22" x14ac:dyDescent="0.25">
      <c r="T752" s="8"/>
      <c r="V752" s="8"/>
    </row>
    <row r="753" spans="20:22" x14ac:dyDescent="0.25">
      <c r="T753" s="8"/>
      <c r="V753" s="8"/>
    </row>
    <row r="754" spans="20:22" x14ac:dyDescent="0.25">
      <c r="T754" s="8"/>
      <c r="V754" s="8"/>
    </row>
    <row r="755" spans="20:22" x14ac:dyDescent="0.25">
      <c r="T755" s="8"/>
      <c r="V755" s="8"/>
    </row>
    <row r="756" spans="20:22" x14ac:dyDescent="0.25">
      <c r="T756" s="8"/>
      <c r="V756" s="8"/>
    </row>
    <row r="757" spans="20:22" x14ac:dyDescent="0.25">
      <c r="T757" s="8"/>
      <c r="V757" s="8"/>
    </row>
    <row r="758" spans="20:22" x14ac:dyDescent="0.25">
      <c r="T758" s="8"/>
      <c r="V758" s="8"/>
    </row>
    <row r="759" spans="20:22" x14ac:dyDescent="0.25">
      <c r="T759" s="8"/>
      <c r="V759" s="8"/>
    </row>
    <row r="760" spans="20:22" x14ac:dyDescent="0.25">
      <c r="T760" s="8"/>
      <c r="V760" s="8"/>
    </row>
    <row r="761" spans="20:22" x14ac:dyDescent="0.25">
      <c r="T761" s="8"/>
      <c r="V761" s="8"/>
    </row>
    <row r="762" spans="20:22" x14ac:dyDescent="0.25">
      <c r="T762" s="8"/>
      <c r="V762" s="8"/>
    </row>
    <row r="763" spans="20:22" x14ac:dyDescent="0.25">
      <c r="T763" s="8"/>
      <c r="V763" s="8"/>
    </row>
    <row r="764" spans="20:22" x14ac:dyDescent="0.25">
      <c r="T764" s="8"/>
      <c r="V764" s="8"/>
    </row>
    <row r="765" spans="20:22" x14ac:dyDescent="0.25">
      <c r="T765" s="8"/>
      <c r="V765" s="8"/>
    </row>
    <row r="766" spans="20:22" x14ac:dyDescent="0.25">
      <c r="T766" s="8"/>
      <c r="V766" s="8"/>
    </row>
    <row r="767" spans="20:22" x14ac:dyDescent="0.25">
      <c r="T767" s="8"/>
      <c r="V767" s="8"/>
    </row>
    <row r="768" spans="20:22" x14ac:dyDescent="0.25">
      <c r="T768" s="8"/>
      <c r="V768" s="8"/>
    </row>
    <row r="769" spans="20:22" x14ac:dyDescent="0.25">
      <c r="T769" s="8"/>
      <c r="V769" s="8"/>
    </row>
    <row r="770" spans="20:22" x14ac:dyDescent="0.25">
      <c r="T770" s="8"/>
      <c r="V770" s="8"/>
    </row>
    <row r="771" spans="20:22" x14ac:dyDescent="0.25">
      <c r="T771" s="8"/>
      <c r="V771" s="8"/>
    </row>
    <row r="772" spans="20:22" x14ac:dyDescent="0.25">
      <c r="T772" s="8"/>
      <c r="V772" s="8"/>
    </row>
    <row r="773" spans="20:22" x14ac:dyDescent="0.25">
      <c r="T773" s="8"/>
      <c r="V773" s="8"/>
    </row>
    <row r="774" spans="20:22" x14ac:dyDescent="0.25">
      <c r="T774" s="8"/>
      <c r="V774" s="8"/>
    </row>
    <row r="775" spans="20:22" x14ac:dyDescent="0.25">
      <c r="T775" s="8"/>
      <c r="V775" s="8"/>
    </row>
    <row r="776" spans="20:22" x14ac:dyDescent="0.25">
      <c r="T776" s="8"/>
      <c r="V776" s="8"/>
    </row>
    <row r="777" spans="20:22" x14ac:dyDescent="0.25">
      <c r="T777" s="8"/>
      <c r="V777" s="8"/>
    </row>
    <row r="778" spans="20:22" x14ac:dyDescent="0.25">
      <c r="T778" s="8"/>
      <c r="V778" s="8"/>
    </row>
    <row r="779" spans="20:22" x14ac:dyDescent="0.25">
      <c r="T779" s="8"/>
      <c r="V779" s="8"/>
    </row>
    <row r="780" spans="20:22" x14ac:dyDescent="0.25">
      <c r="T780" s="8"/>
      <c r="V780" s="8"/>
    </row>
    <row r="781" spans="20:22" x14ac:dyDescent="0.25">
      <c r="T781" s="8"/>
      <c r="V781" s="8"/>
    </row>
    <row r="782" spans="20:22" x14ac:dyDescent="0.25">
      <c r="T782" s="8"/>
      <c r="V782" s="8"/>
    </row>
    <row r="783" spans="20:22" x14ac:dyDescent="0.25">
      <c r="T783" s="8"/>
      <c r="V783" s="8"/>
    </row>
    <row r="784" spans="20:22" x14ac:dyDescent="0.25">
      <c r="T784" s="8"/>
      <c r="V784" s="8"/>
    </row>
    <row r="785" spans="20:22" x14ac:dyDescent="0.25">
      <c r="T785" s="8"/>
      <c r="V785" s="8"/>
    </row>
    <row r="786" spans="20:22" x14ac:dyDescent="0.25">
      <c r="T786" s="8"/>
      <c r="V786" s="8"/>
    </row>
    <row r="787" spans="20:22" x14ac:dyDescent="0.25">
      <c r="T787" s="8"/>
      <c r="V787" s="8"/>
    </row>
    <row r="788" spans="20:22" x14ac:dyDescent="0.25">
      <c r="T788" s="8"/>
      <c r="V788" s="8"/>
    </row>
    <row r="789" spans="20:22" x14ac:dyDescent="0.25">
      <c r="T789" s="8"/>
      <c r="V789" s="8"/>
    </row>
    <row r="790" spans="20:22" x14ac:dyDescent="0.25">
      <c r="T790" s="8"/>
      <c r="V790" s="8"/>
    </row>
    <row r="791" spans="20:22" x14ac:dyDescent="0.25">
      <c r="T791" s="8"/>
      <c r="V791" s="8"/>
    </row>
    <row r="792" spans="20:22" x14ac:dyDescent="0.25">
      <c r="T792" s="8"/>
      <c r="V792" s="8"/>
    </row>
    <row r="793" spans="20:22" x14ac:dyDescent="0.25">
      <c r="T793" s="8"/>
      <c r="V793" s="8"/>
    </row>
    <row r="794" spans="20:22" x14ac:dyDescent="0.25">
      <c r="T794" s="8"/>
      <c r="V794" s="8"/>
    </row>
    <row r="795" spans="20:22" x14ac:dyDescent="0.25">
      <c r="T795" s="8"/>
      <c r="V795" s="8"/>
    </row>
    <row r="796" spans="20:22" x14ac:dyDescent="0.25">
      <c r="T796" s="8"/>
      <c r="V796" s="8"/>
    </row>
    <row r="797" spans="20:22" x14ac:dyDescent="0.25">
      <c r="T797" s="8"/>
      <c r="V797" s="8"/>
    </row>
    <row r="798" spans="20:22" x14ac:dyDescent="0.25">
      <c r="T798" s="8"/>
      <c r="V798" s="8"/>
    </row>
    <row r="799" spans="20:22" x14ac:dyDescent="0.25">
      <c r="T799" s="8"/>
      <c r="V799" s="8"/>
    </row>
    <row r="800" spans="20:22" x14ac:dyDescent="0.25">
      <c r="T800" s="8"/>
      <c r="V800" s="8"/>
    </row>
    <row r="801" spans="20:22" x14ac:dyDescent="0.25">
      <c r="T801" s="8"/>
      <c r="V801" s="8"/>
    </row>
    <row r="802" spans="20:22" x14ac:dyDescent="0.25">
      <c r="T802" s="8"/>
      <c r="V802" s="8"/>
    </row>
    <row r="803" spans="20:22" x14ac:dyDescent="0.25">
      <c r="T803" s="8"/>
      <c r="V803" s="8"/>
    </row>
    <row r="804" spans="20:22" x14ac:dyDescent="0.25">
      <c r="T804" s="8"/>
      <c r="V804" s="8"/>
    </row>
    <row r="805" spans="20:22" x14ac:dyDescent="0.25">
      <c r="T805" s="8"/>
      <c r="V805" s="8"/>
    </row>
    <row r="806" spans="20:22" x14ac:dyDescent="0.25">
      <c r="T806" s="8"/>
      <c r="V806" s="8"/>
    </row>
    <row r="807" spans="20:22" x14ac:dyDescent="0.25">
      <c r="T807" s="8"/>
      <c r="V807" s="8"/>
    </row>
    <row r="808" spans="20:22" x14ac:dyDescent="0.25">
      <c r="T808" s="8"/>
      <c r="V808" s="8"/>
    </row>
    <row r="809" spans="20:22" x14ac:dyDescent="0.25">
      <c r="T809" s="8"/>
      <c r="V809" s="8"/>
    </row>
    <row r="810" spans="20:22" x14ac:dyDescent="0.25">
      <c r="T810" s="8"/>
      <c r="V810" s="8"/>
    </row>
    <row r="811" spans="20:22" x14ac:dyDescent="0.25">
      <c r="T811" s="8"/>
      <c r="V811" s="8"/>
    </row>
    <row r="812" spans="20:22" x14ac:dyDescent="0.25">
      <c r="T812" s="8"/>
      <c r="V812" s="8"/>
    </row>
    <row r="813" spans="20:22" x14ac:dyDescent="0.25">
      <c r="T813" s="8"/>
      <c r="V813" s="8"/>
    </row>
    <row r="814" spans="20:22" x14ac:dyDescent="0.25">
      <c r="T814" s="8"/>
      <c r="V814" s="8"/>
    </row>
    <row r="815" spans="20:22" x14ac:dyDescent="0.25">
      <c r="T815" s="8"/>
      <c r="V815" s="8"/>
    </row>
    <row r="816" spans="20:22" x14ac:dyDescent="0.25">
      <c r="T816" s="8"/>
      <c r="V816" s="8"/>
    </row>
    <row r="817" spans="20:22" x14ac:dyDescent="0.25">
      <c r="T817" s="8"/>
      <c r="V817" s="8"/>
    </row>
    <row r="818" spans="20:22" x14ac:dyDescent="0.25">
      <c r="T818" s="8"/>
      <c r="V818" s="8"/>
    </row>
    <row r="819" spans="20:22" x14ac:dyDescent="0.25">
      <c r="T819" s="8"/>
      <c r="V819" s="8"/>
    </row>
    <row r="820" spans="20:22" x14ac:dyDescent="0.25">
      <c r="T820" s="8"/>
      <c r="V820" s="8"/>
    </row>
    <row r="821" spans="20:22" x14ac:dyDescent="0.25">
      <c r="T821" s="8"/>
      <c r="V821" s="8"/>
    </row>
    <row r="822" spans="20:22" x14ac:dyDescent="0.25">
      <c r="T822" s="8"/>
      <c r="V822" s="8"/>
    </row>
    <row r="823" spans="20:22" x14ac:dyDescent="0.25">
      <c r="T823" s="8"/>
      <c r="V823" s="8"/>
    </row>
    <row r="824" spans="20:22" x14ac:dyDescent="0.25">
      <c r="T824" s="8"/>
      <c r="V824" s="8"/>
    </row>
    <row r="825" spans="20:22" x14ac:dyDescent="0.25">
      <c r="T825" s="8"/>
      <c r="V825" s="8"/>
    </row>
    <row r="826" spans="20:22" x14ac:dyDescent="0.25">
      <c r="T826" s="8"/>
      <c r="V826" s="8"/>
    </row>
    <row r="827" spans="20:22" x14ac:dyDescent="0.25">
      <c r="T827" s="8"/>
      <c r="V827" s="8"/>
    </row>
    <row r="828" spans="20:22" x14ac:dyDescent="0.25">
      <c r="T828" s="8"/>
      <c r="V828" s="8"/>
    </row>
    <row r="829" spans="20:22" x14ac:dyDescent="0.25">
      <c r="T829" s="8"/>
      <c r="V829" s="8"/>
    </row>
    <row r="830" spans="20:22" x14ac:dyDescent="0.25">
      <c r="T830" s="8"/>
      <c r="V830" s="8"/>
    </row>
    <row r="831" spans="20:22" x14ac:dyDescent="0.25">
      <c r="T831" s="8"/>
      <c r="V831" s="8"/>
    </row>
    <row r="832" spans="20:22" x14ac:dyDescent="0.25">
      <c r="T832" s="8"/>
      <c r="V832" s="8"/>
    </row>
    <row r="833" spans="20:22" x14ac:dyDescent="0.25">
      <c r="T833" s="8"/>
      <c r="V833" s="8"/>
    </row>
    <row r="834" spans="20:22" x14ac:dyDescent="0.25">
      <c r="T834" s="8"/>
      <c r="V834" s="8"/>
    </row>
    <row r="835" spans="20:22" x14ac:dyDescent="0.25">
      <c r="T835" s="8"/>
      <c r="V835" s="8"/>
    </row>
    <row r="836" spans="20:22" x14ac:dyDescent="0.25">
      <c r="T836" s="8"/>
      <c r="V836" s="8"/>
    </row>
    <row r="837" spans="20:22" x14ac:dyDescent="0.25">
      <c r="T837" s="8"/>
      <c r="V837" s="8"/>
    </row>
    <row r="838" spans="20:22" x14ac:dyDescent="0.25">
      <c r="T838" s="8"/>
      <c r="V838" s="8"/>
    </row>
    <row r="839" spans="20:22" x14ac:dyDescent="0.25">
      <c r="T839" s="8"/>
      <c r="V839" s="8"/>
    </row>
    <row r="840" spans="20:22" x14ac:dyDescent="0.25">
      <c r="T840" s="8"/>
      <c r="V840" s="8"/>
    </row>
    <row r="841" spans="20:22" x14ac:dyDescent="0.25">
      <c r="T841" s="8"/>
      <c r="V841" s="8"/>
    </row>
    <row r="842" spans="20:22" x14ac:dyDescent="0.25">
      <c r="T842" s="8"/>
      <c r="V842" s="8"/>
    </row>
    <row r="843" spans="20:22" x14ac:dyDescent="0.25">
      <c r="T843" s="8"/>
      <c r="V843" s="8"/>
    </row>
    <row r="844" spans="20:22" x14ac:dyDescent="0.25">
      <c r="T844" s="8"/>
      <c r="V844" s="8"/>
    </row>
    <row r="845" spans="20:22" x14ac:dyDescent="0.25">
      <c r="T845" s="8"/>
      <c r="V845" s="8"/>
    </row>
    <row r="846" spans="20:22" x14ac:dyDescent="0.25">
      <c r="T846" s="8"/>
      <c r="V846" s="8"/>
    </row>
    <row r="847" spans="20:22" x14ac:dyDescent="0.25">
      <c r="T847" s="8"/>
      <c r="V847" s="8"/>
    </row>
    <row r="848" spans="20:22" x14ac:dyDescent="0.25">
      <c r="T848" s="8"/>
      <c r="V848" s="8"/>
    </row>
    <row r="849" spans="20:22" x14ac:dyDescent="0.25">
      <c r="T849" s="8"/>
      <c r="V849" s="8"/>
    </row>
    <row r="850" spans="20:22" x14ac:dyDescent="0.25">
      <c r="T850" s="8"/>
      <c r="V850" s="8"/>
    </row>
    <row r="851" spans="20:22" x14ac:dyDescent="0.25">
      <c r="T851" s="8"/>
      <c r="V851" s="8"/>
    </row>
    <row r="852" spans="20:22" x14ac:dyDescent="0.25">
      <c r="T852" s="8"/>
      <c r="V852" s="8"/>
    </row>
    <row r="853" spans="20:22" x14ac:dyDescent="0.25">
      <c r="T853" s="8"/>
      <c r="V853" s="8"/>
    </row>
    <row r="854" spans="20:22" x14ac:dyDescent="0.25">
      <c r="T854" s="8"/>
      <c r="V854" s="8"/>
    </row>
    <row r="855" spans="20:22" x14ac:dyDescent="0.25">
      <c r="T855" s="8"/>
      <c r="V855" s="8"/>
    </row>
    <row r="856" spans="20:22" x14ac:dyDescent="0.25">
      <c r="T856" s="8"/>
      <c r="V856" s="8"/>
    </row>
    <row r="857" spans="20:22" x14ac:dyDescent="0.25">
      <c r="T857" s="8"/>
      <c r="V857" s="8"/>
    </row>
    <row r="858" spans="20:22" x14ac:dyDescent="0.25">
      <c r="T858" s="8"/>
      <c r="V858" s="8"/>
    </row>
    <row r="859" spans="20:22" x14ac:dyDescent="0.25">
      <c r="T859" s="8"/>
      <c r="V859" s="8"/>
    </row>
    <row r="860" spans="20:22" x14ac:dyDescent="0.25">
      <c r="T860" s="8"/>
      <c r="V860" s="8"/>
    </row>
    <row r="861" spans="20:22" x14ac:dyDescent="0.25">
      <c r="T861" s="8"/>
      <c r="V861" s="8"/>
    </row>
    <row r="862" spans="20:22" x14ac:dyDescent="0.25">
      <c r="T862" s="8"/>
      <c r="V862" s="8"/>
    </row>
    <row r="863" spans="20:22" x14ac:dyDescent="0.25">
      <c r="T863" s="8"/>
      <c r="V863" s="8"/>
    </row>
    <row r="864" spans="20:22" x14ac:dyDescent="0.25">
      <c r="T864" s="8"/>
      <c r="V864" s="8"/>
    </row>
    <row r="865" spans="20:22" x14ac:dyDescent="0.25">
      <c r="T865" s="8"/>
      <c r="V865" s="8"/>
    </row>
    <row r="866" spans="20:22" x14ac:dyDescent="0.25">
      <c r="T866" s="8"/>
      <c r="V866" s="8"/>
    </row>
    <row r="867" spans="20:22" x14ac:dyDescent="0.25">
      <c r="T867" s="8"/>
      <c r="V867" s="8"/>
    </row>
    <row r="868" spans="20:22" x14ac:dyDescent="0.25">
      <c r="T868" s="8"/>
      <c r="V868" s="8"/>
    </row>
    <row r="869" spans="20:22" x14ac:dyDescent="0.25">
      <c r="T869" s="8"/>
      <c r="V869" s="8"/>
    </row>
    <row r="870" spans="20:22" x14ac:dyDescent="0.25">
      <c r="T870" s="8"/>
      <c r="V870" s="8"/>
    </row>
    <row r="871" spans="20:22" x14ac:dyDescent="0.25">
      <c r="T871" s="8"/>
      <c r="V871" s="8"/>
    </row>
    <row r="872" spans="20:22" x14ac:dyDescent="0.25">
      <c r="T872" s="8"/>
      <c r="V872" s="8"/>
    </row>
    <row r="873" spans="20:22" x14ac:dyDescent="0.25">
      <c r="T873" s="8"/>
      <c r="V873" s="8"/>
    </row>
    <row r="874" spans="20:22" x14ac:dyDescent="0.25">
      <c r="T874" s="8"/>
      <c r="V874" s="8"/>
    </row>
    <row r="875" spans="20:22" x14ac:dyDescent="0.25">
      <c r="T875" s="8"/>
      <c r="V875" s="8"/>
    </row>
    <row r="876" spans="20:22" x14ac:dyDescent="0.25">
      <c r="T876" s="8"/>
      <c r="V876" s="8"/>
    </row>
    <row r="877" spans="20:22" x14ac:dyDescent="0.25">
      <c r="T877" s="8"/>
      <c r="V877" s="8"/>
    </row>
    <row r="878" spans="20:22" x14ac:dyDescent="0.25">
      <c r="T878" s="8"/>
      <c r="V878" s="8"/>
    </row>
    <row r="879" spans="20:22" x14ac:dyDescent="0.25">
      <c r="T879" s="8"/>
      <c r="V879" s="8"/>
    </row>
    <row r="880" spans="20:22" x14ac:dyDescent="0.25">
      <c r="T880" s="8"/>
      <c r="V880" s="8"/>
    </row>
    <row r="881" spans="20:22" x14ac:dyDescent="0.25">
      <c r="T881" s="8"/>
      <c r="V881" s="8"/>
    </row>
    <row r="882" spans="20:22" x14ac:dyDescent="0.25">
      <c r="T882" s="8"/>
      <c r="V882" s="8"/>
    </row>
    <row r="883" spans="20:22" x14ac:dyDescent="0.25">
      <c r="T883" s="8"/>
      <c r="V883" s="8"/>
    </row>
    <row r="884" spans="20:22" x14ac:dyDescent="0.25">
      <c r="T884" s="8"/>
      <c r="V884" s="8"/>
    </row>
    <row r="885" spans="20:22" x14ac:dyDescent="0.25">
      <c r="T885" s="8"/>
      <c r="V885" s="8"/>
    </row>
    <row r="886" spans="20:22" x14ac:dyDescent="0.25">
      <c r="T886" s="8"/>
      <c r="V886" s="8"/>
    </row>
    <row r="887" spans="20:22" x14ac:dyDescent="0.25">
      <c r="T887" s="8"/>
      <c r="V887" s="8"/>
    </row>
    <row r="888" spans="20:22" x14ac:dyDescent="0.25">
      <c r="T888" s="8"/>
      <c r="V888" s="8"/>
    </row>
    <row r="889" spans="20:22" x14ac:dyDescent="0.25">
      <c r="T889" s="8"/>
      <c r="V889" s="8"/>
    </row>
    <row r="890" spans="20:22" x14ac:dyDescent="0.25">
      <c r="T890" s="8"/>
      <c r="V890" s="8"/>
    </row>
    <row r="891" spans="20:22" x14ac:dyDescent="0.25">
      <c r="T891" s="8"/>
      <c r="V891" s="8"/>
    </row>
    <row r="892" spans="20:22" x14ac:dyDescent="0.25">
      <c r="T892" s="8"/>
      <c r="V892" s="8"/>
    </row>
    <row r="893" spans="20:22" x14ac:dyDescent="0.25">
      <c r="T893" s="8"/>
      <c r="V893" s="8"/>
    </row>
    <row r="894" spans="20:22" x14ac:dyDescent="0.25">
      <c r="T894" s="8"/>
      <c r="V894" s="8"/>
    </row>
    <row r="895" spans="20:22" x14ac:dyDescent="0.25">
      <c r="T895" s="8"/>
      <c r="V895" s="8"/>
    </row>
    <row r="896" spans="20:22" x14ac:dyDescent="0.25">
      <c r="T896" s="8"/>
      <c r="V896" s="8"/>
    </row>
    <row r="897" spans="20:22" x14ac:dyDescent="0.25">
      <c r="T897" s="8"/>
      <c r="V897" s="8"/>
    </row>
    <row r="898" spans="20:22" x14ac:dyDescent="0.25">
      <c r="T898" s="8"/>
      <c r="V898" s="8"/>
    </row>
    <row r="899" spans="20:22" x14ac:dyDescent="0.25">
      <c r="T899" s="8"/>
      <c r="V899" s="8"/>
    </row>
    <row r="900" spans="20:22" x14ac:dyDescent="0.25">
      <c r="T900" s="8"/>
      <c r="V900" s="8"/>
    </row>
    <row r="901" spans="20:22" x14ac:dyDescent="0.25">
      <c r="T901" s="8"/>
      <c r="V901" s="8"/>
    </row>
    <row r="902" spans="20:22" x14ac:dyDescent="0.25">
      <c r="T902" s="8"/>
      <c r="V902" s="8"/>
    </row>
    <row r="903" spans="20:22" x14ac:dyDescent="0.25">
      <c r="T903" s="8"/>
      <c r="V903" s="8"/>
    </row>
    <row r="904" spans="20:22" x14ac:dyDescent="0.25">
      <c r="T904" s="8"/>
      <c r="V904" s="8"/>
    </row>
    <row r="905" spans="20:22" x14ac:dyDescent="0.25">
      <c r="T905" s="8"/>
      <c r="V905" s="8"/>
    </row>
    <row r="906" spans="20:22" x14ac:dyDescent="0.25">
      <c r="T906" s="8"/>
      <c r="V906" s="8"/>
    </row>
    <row r="907" spans="20:22" x14ac:dyDescent="0.25">
      <c r="T907" s="8"/>
      <c r="V907" s="8"/>
    </row>
    <row r="908" spans="20:22" x14ac:dyDescent="0.25">
      <c r="T908" s="8"/>
      <c r="V908" s="8"/>
    </row>
    <row r="909" spans="20:22" x14ac:dyDescent="0.25">
      <c r="T909" s="8"/>
      <c r="V909" s="8"/>
    </row>
    <row r="910" spans="20:22" x14ac:dyDescent="0.25">
      <c r="T910" s="8"/>
      <c r="V910" s="8"/>
    </row>
    <row r="911" spans="20:22" x14ac:dyDescent="0.25">
      <c r="T911" s="8"/>
      <c r="V911" s="8"/>
    </row>
    <row r="912" spans="20:22" x14ac:dyDescent="0.25">
      <c r="T912" s="8"/>
      <c r="V912" s="8"/>
    </row>
    <row r="913" spans="20:22" x14ac:dyDescent="0.25">
      <c r="T913" s="8"/>
      <c r="V913" s="8"/>
    </row>
    <row r="914" spans="20:22" x14ac:dyDescent="0.25">
      <c r="T914" s="8"/>
      <c r="V914" s="8"/>
    </row>
    <row r="915" spans="20:22" x14ac:dyDescent="0.25">
      <c r="T915" s="8"/>
      <c r="V915" s="8"/>
    </row>
    <row r="916" spans="20:22" x14ac:dyDescent="0.25">
      <c r="T916" s="8"/>
      <c r="V916" s="8"/>
    </row>
    <row r="917" spans="20:22" x14ac:dyDescent="0.25">
      <c r="T917" s="8"/>
      <c r="V917" s="8"/>
    </row>
    <row r="918" spans="20:22" x14ac:dyDescent="0.25">
      <c r="T918" s="8"/>
      <c r="V918" s="8"/>
    </row>
    <row r="919" spans="20:22" x14ac:dyDescent="0.25">
      <c r="T919" s="8"/>
      <c r="V919" s="8"/>
    </row>
    <row r="920" spans="20:22" x14ac:dyDescent="0.25">
      <c r="T920" s="8"/>
      <c r="V920" s="8"/>
    </row>
    <row r="921" spans="20:22" x14ac:dyDescent="0.25">
      <c r="T921" s="8"/>
      <c r="V921" s="8"/>
    </row>
    <row r="922" spans="20:22" x14ac:dyDescent="0.25">
      <c r="T922" s="8"/>
      <c r="V922" s="8"/>
    </row>
    <row r="923" spans="20:22" x14ac:dyDescent="0.25">
      <c r="T923" s="8"/>
      <c r="V923" s="8"/>
    </row>
    <row r="924" spans="20:22" x14ac:dyDescent="0.25">
      <c r="T924" s="8"/>
      <c r="V924" s="8"/>
    </row>
    <row r="925" spans="20:22" x14ac:dyDescent="0.25">
      <c r="T925" s="8"/>
      <c r="V925" s="8"/>
    </row>
    <row r="926" spans="20:22" x14ac:dyDescent="0.25">
      <c r="T926" s="8"/>
      <c r="V926" s="8"/>
    </row>
    <row r="927" spans="20:22" x14ac:dyDescent="0.25">
      <c r="T927" s="8"/>
      <c r="V927" s="8"/>
    </row>
    <row r="928" spans="20:22" x14ac:dyDescent="0.25">
      <c r="T928" s="8"/>
      <c r="V928" s="8"/>
    </row>
    <row r="929" spans="20:22" x14ac:dyDescent="0.25">
      <c r="T929" s="8"/>
      <c r="V929" s="8"/>
    </row>
    <row r="930" spans="20:22" x14ac:dyDescent="0.25">
      <c r="T930" s="8"/>
      <c r="V930" s="8"/>
    </row>
    <row r="931" spans="20:22" x14ac:dyDescent="0.25">
      <c r="T931" s="8"/>
      <c r="V931" s="8"/>
    </row>
    <row r="932" spans="20:22" x14ac:dyDescent="0.25">
      <c r="T932" s="8"/>
      <c r="V932" s="8"/>
    </row>
    <row r="933" spans="20:22" x14ac:dyDescent="0.25">
      <c r="T933" s="8"/>
      <c r="V933" s="8"/>
    </row>
    <row r="934" spans="20:22" x14ac:dyDescent="0.25">
      <c r="T934" s="8"/>
      <c r="V934" s="8"/>
    </row>
    <row r="935" spans="20:22" x14ac:dyDescent="0.25">
      <c r="T935" s="8"/>
      <c r="V935" s="8"/>
    </row>
    <row r="936" spans="20:22" x14ac:dyDescent="0.25">
      <c r="T936" s="8"/>
      <c r="V936" s="8"/>
    </row>
    <row r="937" spans="20:22" x14ac:dyDescent="0.25">
      <c r="T937" s="8"/>
      <c r="V937" s="8"/>
    </row>
    <row r="938" spans="20:22" x14ac:dyDescent="0.25">
      <c r="T938" s="8"/>
      <c r="V938" s="8"/>
    </row>
    <row r="939" spans="20:22" x14ac:dyDescent="0.25">
      <c r="T939" s="8"/>
      <c r="V939" s="8"/>
    </row>
    <row r="940" spans="20:22" x14ac:dyDescent="0.25">
      <c r="T940" s="8"/>
      <c r="V940" s="8"/>
    </row>
    <row r="941" spans="20:22" x14ac:dyDescent="0.25">
      <c r="T941" s="8"/>
      <c r="V941" s="8"/>
    </row>
    <row r="942" spans="20:22" x14ac:dyDescent="0.25">
      <c r="T942" s="8"/>
      <c r="V942" s="8"/>
    </row>
    <row r="943" spans="20:22" x14ac:dyDescent="0.25">
      <c r="T943" s="8"/>
      <c r="V943" s="8"/>
    </row>
    <row r="944" spans="20:22" x14ac:dyDescent="0.25">
      <c r="T944" s="8"/>
      <c r="V944" s="8"/>
    </row>
    <row r="945" spans="20:22" x14ac:dyDescent="0.25">
      <c r="T945" s="8"/>
      <c r="V945" s="8"/>
    </row>
    <row r="946" spans="20:22" x14ac:dyDescent="0.25">
      <c r="T946" s="8"/>
      <c r="V946" s="8"/>
    </row>
    <row r="947" spans="20:22" x14ac:dyDescent="0.25">
      <c r="T947" s="8"/>
      <c r="V947" s="8"/>
    </row>
    <row r="948" spans="20:22" x14ac:dyDescent="0.25">
      <c r="T948" s="8"/>
      <c r="V948" s="8"/>
    </row>
    <row r="949" spans="20:22" x14ac:dyDescent="0.25">
      <c r="T949" s="8"/>
      <c r="V949" s="8"/>
    </row>
    <row r="950" spans="20:22" x14ac:dyDescent="0.25">
      <c r="T950" s="8"/>
      <c r="V950" s="8"/>
    </row>
    <row r="951" spans="20:22" x14ac:dyDescent="0.25">
      <c r="T951" s="8"/>
      <c r="V951" s="8"/>
    </row>
    <row r="952" spans="20:22" x14ac:dyDescent="0.25">
      <c r="T952" s="8"/>
      <c r="V952" s="8"/>
    </row>
    <row r="953" spans="20:22" x14ac:dyDescent="0.25">
      <c r="T953" s="8"/>
      <c r="V953" s="8"/>
    </row>
    <row r="954" spans="20:22" x14ac:dyDescent="0.25">
      <c r="T954" s="8"/>
      <c r="V954" s="8"/>
    </row>
    <row r="955" spans="20:22" x14ac:dyDescent="0.25">
      <c r="T955" s="8"/>
      <c r="V955" s="8"/>
    </row>
    <row r="956" spans="20:22" x14ac:dyDescent="0.25">
      <c r="T956" s="8"/>
      <c r="V956" s="8"/>
    </row>
    <row r="957" spans="20:22" x14ac:dyDescent="0.25">
      <c r="T957" s="8"/>
      <c r="V957" s="8"/>
    </row>
    <row r="958" spans="20:22" x14ac:dyDescent="0.25">
      <c r="T958" s="8"/>
      <c r="V958" s="8"/>
    </row>
    <row r="959" spans="20:22" x14ac:dyDescent="0.25">
      <c r="T959" s="8"/>
      <c r="V959" s="8"/>
    </row>
    <row r="960" spans="20:22" x14ac:dyDescent="0.25">
      <c r="T960" s="8"/>
      <c r="V960" s="8"/>
    </row>
    <row r="961" spans="20:22" x14ac:dyDescent="0.25">
      <c r="T961" s="8"/>
      <c r="V961" s="8"/>
    </row>
    <row r="962" spans="20:22" x14ac:dyDescent="0.25">
      <c r="T962" s="8"/>
      <c r="V962" s="8"/>
    </row>
    <row r="963" spans="20:22" x14ac:dyDescent="0.25">
      <c r="T963" s="8"/>
      <c r="V963" s="8"/>
    </row>
    <row r="964" spans="20:22" x14ac:dyDescent="0.25">
      <c r="T964" s="8"/>
      <c r="V964" s="8"/>
    </row>
    <row r="965" spans="20:22" x14ac:dyDescent="0.25">
      <c r="T965" s="8"/>
      <c r="V965" s="8"/>
    </row>
    <row r="966" spans="20:22" x14ac:dyDescent="0.25">
      <c r="T966" s="8"/>
      <c r="V966" s="8"/>
    </row>
    <row r="967" spans="20:22" x14ac:dyDescent="0.25">
      <c r="T967" s="8"/>
      <c r="V967" s="8"/>
    </row>
    <row r="968" spans="20:22" x14ac:dyDescent="0.25">
      <c r="T968" s="8"/>
      <c r="V968" s="8"/>
    </row>
    <row r="969" spans="20:22" x14ac:dyDescent="0.25">
      <c r="T969" s="8"/>
      <c r="V969" s="8"/>
    </row>
    <row r="970" spans="20:22" x14ac:dyDescent="0.25">
      <c r="T970" s="8"/>
      <c r="V970" s="8"/>
    </row>
    <row r="971" spans="20:22" x14ac:dyDescent="0.25">
      <c r="T971" s="8"/>
      <c r="V971" s="8"/>
    </row>
    <row r="972" spans="20:22" x14ac:dyDescent="0.25">
      <c r="T972" s="8"/>
      <c r="V972" s="8"/>
    </row>
    <row r="973" spans="20:22" x14ac:dyDescent="0.25">
      <c r="T973" s="8"/>
      <c r="V973" s="8"/>
    </row>
    <row r="974" spans="20:22" x14ac:dyDescent="0.25">
      <c r="T974" s="8"/>
      <c r="V974" s="8"/>
    </row>
    <row r="975" spans="20:22" x14ac:dyDescent="0.25">
      <c r="T975" s="8"/>
      <c r="V975" s="8"/>
    </row>
    <row r="976" spans="20:22" x14ac:dyDescent="0.25">
      <c r="T976" s="8"/>
      <c r="V976" s="8"/>
    </row>
    <row r="977" spans="20:22" x14ac:dyDescent="0.25">
      <c r="T977" s="8"/>
      <c r="V977" s="8"/>
    </row>
    <row r="978" spans="20:22" x14ac:dyDescent="0.25">
      <c r="T978" s="8"/>
      <c r="V978" s="8"/>
    </row>
    <row r="979" spans="20:22" x14ac:dyDescent="0.25">
      <c r="T979" s="8"/>
      <c r="V979" s="8"/>
    </row>
    <row r="980" spans="20:22" x14ac:dyDescent="0.25">
      <c r="T980" s="8"/>
      <c r="V980" s="8"/>
    </row>
    <row r="981" spans="20:22" x14ac:dyDescent="0.25">
      <c r="T981" s="8"/>
      <c r="V981" s="8"/>
    </row>
    <row r="982" spans="20:22" x14ac:dyDescent="0.25">
      <c r="T982" s="8"/>
      <c r="V982" s="8"/>
    </row>
    <row r="983" spans="20:22" x14ac:dyDescent="0.25">
      <c r="T983" s="8"/>
      <c r="V983" s="8"/>
    </row>
    <row r="984" spans="20:22" x14ac:dyDescent="0.25">
      <c r="T984" s="8"/>
      <c r="V984" s="8"/>
    </row>
    <row r="985" spans="20:22" x14ac:dyDescent="0.25">
      <c r="T985" s="8"/>
      <c r="V985" s="8"/>
    </row>
    <row r="986" spans="20:22" x14ac:dyDescent="0.25">
      <c r="T986" s="8"/>
      <c r="V986" s="8"/>
    </row>
    <row r="987" spans="20:22" x14ac:dyDescent="0.25">
      <c r="T987" s="8"/>
      <c r="V987" s="8"/>
    </row>
    <row r="988" spans="20:22" x14ac:dyDescent="0.25">
      <c r="T988" s="8"/>
      <c r="V988" s="8"/>
    </row>
    <row r="989" spans="20:22" x14ac:dyDescent="0.25">
      <c r="T989" s="8"/>
      <c r="V989" s="8"/>
    </row>
    <row r="990" spans="20:22" x14ac:dyDescent="0.25">
      <c r="T990" s="8"/>
      <c r="V990" s="8"/>
    </row>
    <row r="991" spans="20:22" x14ac:dyDescent="0.25">
      <c r="T991" s="8"/>
      <c r="V991" s="8"/>
    </row>
    <row r="992" spans="20:22" x14ac:dyDescent="0.25">
      <c r="T992" s="8"/>
      <c r="V992" s="8"/>
    </row>
    <row r="993" spans="20:22" x14ac:dyDescent="0.25">
      <c r="T993" s="8"/>
      <c r="V993" s="8"/>
    </row>
    <row r="994" spans="20:22" x14ac:dyDescent="0.25">
      <c r="T994" s="8"/>
      <c r="V994" s="8"/>
    </row>
    <row r="995" spans="20:22" x14ac:dyDescent="0.25">
      <c r="T995" s="8"/>
      <c r="V995" s="8"/>
    </row>
    <row r="996" spans="20:22" x14ac:dyDescent="0.25">
      <c r="T996" s="8"/>
      <c r="V996" s="8"/>
    </row>
    <row r="997" spans="20:22" x14ac:dyDescent="0.25">
      <c r="T997" s="8"/>
      <c r="V997" s="8"/>
    </row>
    <row r="998" spans="20:22" x14ac:dyDescent="0.25">
      <c r="T998" s="8"/>
      <c r="V998" s="8"/>
    </row>
    <row r="999" spans="20:22" x14ac:dyDescent="0.25">
      <c r="T999" s="8"/>
      <c r="V999" s="8"/>
    </row>
    <row r="1000" spans="20:22" x14ac:dyDescent="0.25">
      <c r="T1000" s="8"/>
      <c r="V1000" s="8"/>
    </row>
    <row r="1001" spans="20:22" x14ac:dyDescent="0.25">
      <c r="T1001" s="8"/>
      <c r="V1001" s="8"/>
    </row>
    <row r="1002" spans="20:22" x14ac:dyDescent="0.25">
      <c r="T1002" s="8"/>
      <c r="V1002" s="8"/>
    </row>
    <row r="1003" spans="20:22" x14ac:dyDescent="0.25">
      <c r="T1003" s="8"/>
      <c r="V1003" s="8"/>
    </row>
    <row r="1004" spans="20:22" x14ac:dyDescent="0.25">
      <c r="T1004" s="8"/>
      <c r="V1004" s="8"/>
    </row>
    <row r="1005" spans="20:22" x14ac:dyDescent="0.25">
      <c r="T1005" s="8"/>
      <c r="V1005" s="8"/>
    </row>
    <row r="1006" spans="20:22" x14ac:dyDescent="0.25">
      <c r="T1006" s="8"/>
      <c r="V1006" s="8"/>
    </row>
    <row r="1007" spans="20:22" x14ac:dyDescent="0.25">
      <c r="T1007" s="8"/>
      <c r="V1007" s="8"/>
    </row>
    <row r="1008" spans="20:22" x14ac:dyDescent="0.25">
      <c r="T1008" s="8"/>
      <c r="V1008" s="8"/>
    </row>
    <row r="1009" spans="20:22" x14ac:dyDescent="0.25">
      <c r="T1009" s="8"/>
      <c r="V1009" s="8"/>
    </row>
    <row r="1010" spans="20:22" x14ac:dyDescent="0.25">
      <c r="T1010" s="8"/>
      <c r="V1010" s="8"/>
    </row>
    <row r="1011" spans="20:22" x14ac:dyDescent="0.25">
      <c r="T1011" s="8"/>
      <c r="V1011" s="8"/>
    </row>
    <row r="1012" spans="20:22" x14ac:dyDescent="0.25">
      <c r="T1012" s="8"/>
      <c r="V1012" s="8"/>
    </row>
    <row r="1013" spans="20:22" x14ac:dyDescent="0.25">
      <c r="T1013" s="8"/>
      <c r="V1013" s="8"/>
    </row>
    <row r="1014" spans="20:22" x14ac:dyDescent="0.25">
      <c r="T1014" s="8"/>
      <c r="V1014" s="8"/>
    </row>
    <row r="1015" spans="20:22" x14ac:dyDescent="0.25">
      <c r="T1015" s="8"/>
      <c r="V1015" s="8"/>
    </row>
    <row r="1016" spans="20:22" x14ac:dyDescent="0.25">
      <c r="T1016" s="8"/>
      <c r="V1016" s="8"/>
    </row>
    <row r="1017" spans="20:22" x14ac:dyDescent="0.25">
      <c r="T1017" s="8"/>
      <c r="V1017" s="8"/>
    </row>
    <row r="1018" spans="20:22" x14ac:dyDescent="0.25">
      <c r="T1018" s="8"/>
      <c r="V1018" s="8"/>
    </row>
    <row r="1019" spans="20:22" x14ac:dyDescent="0.25">
      <c r="T1019" s="8"/>
      <c r="V1019" s="8"/>
    </row>
    <row r="1020" spans="20:22" x14ac:dyDescent="0.25">
      <c r="T1020" s="8"/>
      <c r="V1020" s="8"/>
    </row>
    <row r="1021" spans="20:22" x14ac:dyDescent="0.25">
      <c r="T1021" s="8"/>
      <c r="V1021" s="8"/>
    </row>
    <row r="1022" spans="20:22" x14ac:dyDescent="0.25">
      <c r="T1022" s="8"/>
      <c r="V1022" s="8"/>
    </row>
    <row r="1023" spans="20:22" x14ac:dyDescent="0.25">
      <c r="T1023" s="8"/>
      <c r="V1023" s="8"/>
    </row>
    <row r="1024" spans="20:22" x14ac:dyDescent="0.25">
      <c r="T1024" s="8"/>
      <c r="V1024" s="8"/>
    </row>
    <row r="1025" spans="20:22" x14ac:dyDescent="0.25">
      <c r="T1025" s="8"/>
      <c r="V1025" s="8"/>
    </row>
    <row r="1026" spans="20:22" x14ac:dyDescent="0.25">
      <c r="T1026" s="8"/>
      <c r="V1026" s="8"/>
    </row>
    <row r="1027" spans="20:22" x14ac:dyDescent="0.25">
      <c r="T1027" s="8"/>
      <c r="V1027" s="8"/>
    </row>
    <row r="1028" spans="20:22" x14ac:dyDescent="0.25">
      <c r="T1028" s="8"/>
      <c r="V1028" s="8"/>
    </row>
    <row r="1029" spans="20:22" x14ac:dyDescent="0.25">
      <c r="T1029" s="8"/>
      <c r="V1029" s="8"/>
    </row>
    <row r="1030" spans="20:22" x14ac:dyDescent="0.25">
      <c r="T1030" s="8"/>
      <c r="V1030" s="8"/>
    </row>
    <row r="1031" spans="20:22" x14ac:dyDescent="0.25">
      <c r="T1031" s="8"/>
      <c r="V1031" s="8"/>
    </row>
    <row r="1032" spans="20:22" x14ac:dyDescent="0.25">
      <c r="T1032" s="8"/>
      <c r="V1032" s="8"/>
    </row>
    <row r="1033" spans="20:22" x14ac:dyDescent="0.25">
      <c r="T1033" s="8"/>
      <c r="V1033" s="8"/>
    </row>
    <row r="1034" spans="20:22" x14ac:dyDescent="0.25">
      <c r="T1034" s="8"/>
      <c r="V1034" s="8"/>
    </row>
    <row r="1035" spans="20:22" x14ac:dyDescent="0.25">
      <c r="T1035" s="8"/>
      <c r="V1035" s="8"/>
    </row>
    <row r="1036" spans="20:22" x14ac:dyDescent="0.25">
      <c r="T1036" s="8"/>
      <c r="V1036" s="8"/>
    </row>
    <row r="1037" spans="20:22" x14ac:dyDescent="0.25">
      <c r="T1037" s="8"/>
      <c r="V1037" s="8"/>
    </row>
    <row r="1038" spans="20:22" x14ac:dyDescent="0.25">
      <c r="T1038" s="8"/>
      <c r="V1038" s="8"/>
    </row>
    <row r="1039" spans="20:22" x14ac:dyDescent="0.25">
      <c r="T1039" s="8"/>
      <c r="V1039" s="8"/>
    </row>
    <row r="1040" spans="20:22" x14ac:dyDescent="0.25">
      <c r="T1040" s="8"/>
      <c r="V1040" s="8"/>
    </row>
    <row r="1041" spans="20:22" x14ac:dyDescent="0.25">
      <c r="T1041" s="8"/>
      <c r="V1041" s="8"/>
    </row>
    <row r="1042" spans="20:22" x14ac:dyDescent="0.25">
      <c r="T1042" s="8"/>
      <c r="V1042" s="8"/>
    </row>
    <row r="1043" spans="20:22" x14ac:dyDescent="0.25">
      <c r="T1043" s="8"/>
      <c r="V1043" s="8"/>
    </row>
    <row r="1044" spans="20:22" x14ac:dyDescent="0.25">
      <c r="T1044" s="8"/>
      <c r="V1044" s="8"/>
    </row>
    <row r="1045" spans="20:22" x14ac:dyDescent="0.25">
      <c r="T1045" s="8"/>
      <c r="V1045" s="8"/>
    </row>
    <row r="1046" spans="20:22" x14ac:dyDescent="0.25">
      <c r="T1046" s="8"/>
      <c r="V1046" s="8"/>
    </row>
    <row r="1047" spans="20:22" x14ac:dyDescent="0.25">
      <c r="T1047" s="8"/>
      <c r="V1047" s="8"/>
    </row>
    <row r="1048" spans="20:22" x14ac:dyDescent="0.25">
      <c r="T1048" s="8"/>
      <c r="V1048" s="8"/>
    </row>
    <row r="1049" spans="20:22" x14ac:dyDescent="0.25">
      <c r="T1049" s="8"/>
      <c r="V1049" s="8"/>
    </row>
    <row r="1050" spans="20:22" x14ac:dyDescent="0.25">
      <c r="T1050" s="8"/>
      <c r="V1050" s="8"/>
    </row>
    <row r="1051" spans="20:22" x14ac:dyDescent="0.25">
      <c r="T1051" s="8"/>
      <c r="V1051" s="8"/>
    </row>
    <row r="1052" spans="20:22" x14ac:dyDescent="0.25">
      <c r="T1052" s="8"/>
      <c r="V1052" s="8"/>
    </row>
    <row r="1053" spans="20:22" x14ac:dyDescent="0.25">
      <c r="T1053" s="8"/>
      <c r="V1053" s="8"/>
    </row>
    <row r="1054" spans="20:22" x14ac:dyDescent="0.25">
      <c r="T1054" s="8"/>
      <c r="V1054" s="8"/>
    </row>
    <row r="1055" spans="20:22" x14ac:dyDescent="0.25">
      <c r="T1055" s="8"/>
      <c r="V1055" s="8"/>
    </row>
    <row r="1056" spans="20:22" x14ac:dyDescent="0.25">
      <c r="T1056" s="8"/>
      <c r="V1056" s="8"/>
    </row>
    <row r="1057" spans="20:22" x14ac:dyDescent="0.25">
      <c r="T1057" s="8"/>
      <c r="V1057" s="8"/>
    </row>
    <row r="1058" spans="20:22" x14ac:dyDescent="0.25">
      <c r="T1058" s="8"/>
      <c r="V1058" s="8"/>
    </row>
    <row r="1059" spans="20:22" x14ac:dyDescent="0.25">
      <c r="T1059" s="8"/>
      <c r="V1059" s="8"/>
    </row>
    <row r="1060" spans="20:22" x14ac:dyDescent="0.25">
      <c r="T1060" s="8"/>
      <c r="V1060" s="8"/>
    </row>
    <row r="1061" spans="20:22" x14ac:dyDescent="0.25">
      <c r="T1061" s="8"/>
      <c r="V1061" s="8"/>
    </row>
    <row r="1062" spans="20:22" x14ac:dyDescent="0.25">
      <c r="T1062" s="8"/>
      <c r="V1062" s="8"/>
    </row>
    <row r="1063" spans="20:22" x14ac:dyDescent="0.25">
      <c r="T1063" s="8"/>
      <c r="V1063" s="8"/>
    </row>
    <row r="1064" spans="20:22" x14ac:dyDescent="0.25">
      <c r="T1064" s="8"/>
      <c r="V1064" s="8"/>
    </row>
    <row r="1065" spans="20:22" x14ac:dyDescent="0.25">
      <c r="T1065" s="8"/>
      <c r="V1065" s="8"/>
    </row>
    <row r="1066" spans="20:22" x14ac:dyDescent="0.25">
      <c r="T1066" s="8"/>
      <c r="V1066" s="8"/>
    </row>
    <row r="1067" spans="20:22" x14ac:dyDescent="0.25">
      <c r="T1067" s="8"/>
      <c r="V1067" s="8"/>
    </row>
    <row r="1068" spans="20:22" x14ac:dyDescent="0.25">
      <c r="T1068" s="8"/>
      <c r="V1068" s="8"/>
    </row>
    <row r="1069" spans="20:22" x14ac:dyDescent="0.25">
      <c r="T1069" s="8"/>
      <c r="V1069" s="8"/>
    </row>
    <row r="1070" spans="20:22" x14ac:dyDescent="0.25">
      <c r="T1070" s="8"/>
      <c r="V1070" s="8"/>
    </row>
    <row r="1071" spans="20:22" x14ac:dyDescent="0.25">
      <c r="T1071" s="8"/>
      <c r="V1071" s="8"/>
    </row>
    <row r="1072" spans="20:22" x14ac:dyDescent="0.25">
      <c r="T1072" s="8"/>
      <c r="V1072" s="8"/>
    </row>
    <row r="1073" spans="20:22" x14ac:dyDescent="0.25">
      <c r="T1073" s="8"/>
      <c r="V1073" s="8"/>
    </row>
    <row r="1074" spans="20:22" x14ac:dyDescent="0.25">
      <c r="T1074" s="8"/>
      <c r="V1074" s="8"/>
    </row>
    <row r="1075" spans="20:22" x14ac:dyDescent="0.25">
      <c r="T1075" s="8"/>
      <c r="V1075" s="8"/>
    </row>
    <row r="1076" spans="20:22" x14ac:dyDescent="0.25">
      <c r="T1076" s="8"/>
      <c r="V1076" s="8"/>
    </row>
    <row r="1077" spans="20:22" x14ac:dyDescent="0.25">
      <c r="T1077" s="8"/>
      <c r="V1077" s="8"/>
    </row>
    <row r="1078" spans="20:22" x14ac:dyDescent="0.25">
      <c r="T1078" s="8"/>
      <c r="V1078" s="8"/>
    </row>
    <row r="1079" spans="20:22" x14ac:dyDescent="0.25">
      <c r="T1079" s="8"/>
      <c r="V1079" s="8"/>
    </row>
    <row r="1080" spans="20:22" x14ac:dyDescent="0.25">
      <c r="T1080" s="8"/>
      <c r="V1080" s="8"/>
    </row>
    <row r="1081" spans="20:22" x14ac:dyDescent="0.25">
      <c r="T1081" s="8"/>
      <c r="V1081" s="8"/>
    </row>
    <row r="1082" spans="20:22" x14ac:dyDescent="0.25">
      <c r="T1082" s="8"/>
      <c r="V1082" s="8"/>
    </row>
    <row r="1083" spans="20:22" x14ac:dyDescent="0.25">
      <c r="T1083" s="8"/>
      <c r="V1083" s="8"/>
    </row>
    <row r="1084" spans="20:22" x14ac:dyDescent="0.25">
      <c r="T1084" s="8"/>
      <c r="V1084" s="8"/>
    </row>
    <row r="1085" spans="20:22" x14ac:dyDescent="0.25">
      <c r="T1085" s="8"/>
      <c r="V1085" s="8"/>
    </row>
    <row r="1086" spans="20:22" x14ac:dyDescent="0.25">
      <c r="T1086" s="8"/>
      <c r="V1086" s="8"/>
    </row>
    <row r="1087" spans="20:22" x14ac:dyDescent="0.25">
      <c r="T1087" s="8"/>
      <c r="V1087" s="8"/>
    </row>
    <row r="1088" spans="20:22" x14ac:dyDescent="0.25">
      <c r="T1088" s="8"/>
      <c r="V1088" s="8"/>
    </row>
    <row r="1089" spans="20:22" x14ac:dyDescent="0.25">
      <c r="T1089" s="8"/>
      <c r="V1089" s="8"/>
    </row>
    <row r="1090" spans="20:22" x14ac:dyDescent="0.25">
      <c r="T1090" s="8"/>
      <c r="V1090" s="8"/>
    </row>
    <row r="1091" spans="20:22" x14ac:dyDescent="0.25">
      <c r="T1091" s="8"/>
      <c r="V1091" s="8"/>
    </row>
    <row r="1092" spans="20:22" x14ac:dyDescent="0.25">
      <c r="T1092" s="8"/>
      <c r="V1092" s="8"/>
    </row>
    <row r="1093" spans="20:22" x14ac:dyDescent="0.25">
      <c r="T1093" s="8"/>
      <c r="V1093" s="8"/>
    </row>
    <row r="1094" spans="20:22" x14ac:dyDescent="0.25">
      <c r="T1094" s="8"/>
      <c r="V1094" s="8"/>
    </row>
    <row r="1095" spans="20:22" x14ac:dyDescent="0.25">
      <c r="T1095" s="8"/>
      <c r="V1095" s="8"/>
    </row>
    <row r="1096" spans="20:22" x14ac:dyDescent="0.25">
      <c r="T1096" s="8"/>
      <c r="V1096" s="8"/>
    </row>
    <row r="1097" spans="20:22" x14ac:dyDescent="0.25">
      <c r="T1097" s="8"/>
      <c r="V1097" s="8"/>
    </row>
    <row r="1098" spans="20:22" x14ac:dyDescent="0.25">
      <c r="T1098" s="8"/>
      <c r="V1098" s="8"/>
    </row>
    <row r="1099" spans="20:22" x14ac:dyDescent="0.25">
      <c r="T1099" s="8"/>
      <c r="V1099" s="8"/>
    </row>
    <row r="1100" spans="20:22" x14ac:dyDescent="0.25">
      <c r="T1100" s="8"/>
      <c r="V1100" s="8"/>
    </row>
    <row r="1101" spans="20:22" x14ac:dyDescent="0.25">
      <c r="T1101" s="8"/>
      <c r="V1101" s="8"/>
    </row>
    <row r="1102" spans="20:22" x14ac:dyDescent="0.25">
      <c r="T1102" s="8"/>
      <c r="V1102" s="8"/>
    </row>
    <row r="1103" spans="20:22" x14ac:dyDescent="0.25">
      <c r="T1103" s="8"/>
      <c r="V1103" s="8"/>
    </row>
    <row r="1104" spans="20:22" x14ac:dyDescent="0.25">
      <c r="T1104" s="8"/>
      <c r="V1104" s="8"/>
    </row>
    <row r="1105" spans="20:22" x14ac:dyDescent="0.25">
      <c r="T1105" s="8"/>
      <c r="V1105" s="8"/>
    </row>
    <row r="1106" spans="20:22" x14ac:dyDescent="0.25">
      <c r="T1106" s="8"/>
      <c r="V1106" s="8"/>
    </row>
    <row r="1107" spans="20:22" x14ac:dyDescent="0.25">
      <c r="T1107" s="8"/>
      <c r="V1107" s="8"/>
    </row>
    <row r="1108" spans="20:22" x14ac:dyDescent="0.25">
      <c r="T1108" s="8"/>
      <c r="V1108" s="8"/>
    </row>
    <row r="1109" spans="20:22" x14ac:dyDescent="0.25">
      <c r="T1109" s="8"/>
      <c r="V1109" s="8"/>
    </row>
    <row r="1110" spans="20:22" x14ac:dyDescent="0.25">
      <c r="T1110" s="8"/>
      <c r="V1110" s="8"/>
    </row>
    <row r="1111" spans="20:22" x14ac:dyDescent="0.25">
      <c r="T1111" s="8"/>
      <c r="V1111" s="8"/>
    </row>
    <row r="1112" spans="20:22" x14ac:dyDescent="0.25">
      <c r="T1112" s="8"/>
      <c r="V1112" s="8"/>
    </row>
    <row r="1113" spans="20:22" x14ac:dyDescent="0.25">
      <c r="T1113" s="8"/>
      <c r="V1113" s="8"/>
    </row>
    <row r="1114" spans="20:22" x14ac:dyDescent="0.25">
      <c r="T1114" s="8"/>
      <c r="V1114" s="8"/>
    </row>
    <row r="1115" spans="20:22" x14ac:dyDescent="0.25">
      <c r="T1115" s="8"/>
      <c r="V1115" s="8"/>
    </row>
    <row r="1116" spans="20:22" x14ac:dyDescent="0.25">
      <c r="T1116" s="8"/>
      <c r="V1116" s="8"/>
    </row>
    <row r="1117" spans="20:22" x14ac:dyDescent="0.25">
      <c r="T1117" s="8"/>
      <c r="V1117" s="8"/>
    </row>
    <row r="1118" spans="20:22" x14ac:dyDescent="0.25">
      <c r="T1118" s="8"/>
      <c r="V1118" s="8"/>
    </row>
    <row r="1119" spans="20:22" x14ac:dyDescent="0.25">
      <c r="T1119" s="8"/>
      <c r="V1119" s="8"/>
    </row>
    <row r="1120" spans="20:22" x14ac:dyDescent="0.25">
      <c r="T1120" s="8"/>
      <c r="V1120" s="8"/>
    </row>
    <row r="1121" spans="20:22" x14ac:dyDescent="0.25">
      <c r="T1121" s="8"/>
      <c r="V1121" s="8"/>
    </row>
    <row r="1122" spans="20:22" x14ac:dyDescent="0.25">
      <c r="T1122" s="8"/>
      <c r="V1122" s="8"/>
    </row>
    <row r="1123" spans="20:22" x14ac:dyDescent="0.25">
      <c r="T1123" s="8"/>
      <c r="V1123" s="8"/>
    </row>
    <row r="1124" spans="20:22" x14ac:dyDescent="0.25">
      <c r="T1124" s="8"/>
      <c r="V1124" s="8"/>
    </row>
    <row r="1125" spans="20:22" x14ac:dyDescent="0.25">
      <c r="T1125" s="8"/>
      <c r="V1125" s="8"/>
    </row>
    <row r="1126" spans="20:22" x14ac:dyDescent="0.25">
      <c r="T1126" s="8"/>
      <c r="V1126" s="8"/>
    </row>
    <row r="1127" spans="20:22" x14ac:dyDescent="0.25">
      <c r="T1127" s="8"/>
      <c r="V1127" s="8"/>
    </row>
    <row r="1128" spans="20:22" x14ac:dyDescent="0.25">
      <c r="T1128" s="8"/>
      <c r="V1128" s="8"/>
    </row>
    <row r="1129" spans="20:22" x14ac:dyDescent="0.25">
      <c r="T1129" s="8"/>
      <c r="V1129" s="8"/>
    </row>
    <row r="1130" spans="20:22" x14ac:dyDescent="0.25">
      <c r="T1130" s="8"/>
      <c r="V1130" s="8"/>
    </row>
    <row r="1131" spans="20:22" x14ac:dyDescent="0.25">
      <c r="T1131" s="8"/>
      <c r="V1131" s="8"/>
    </row>
    <row r="1132" spans="20:22" x14ac:dyDescent="0.25">
      <c r="T1132" s="8"/>
      <c r="V1132" s="8"/>
    </row>
    <row r="1133" spans="20:22" x14ac:dyDescent="0.25">
      <c r="T1133" s="8"/>
      <c r="V1133" s="8"/>
    </row>
    <row r="1134" spans="20:22" x14ac:dyDescent="0.25">
      <c r="T1134" s="8"/>
      <c r="V1134" s="8"/>
    </row>
    <row r="1135" spans="20:22" x14ac:dyDescent="0.25">
      <c r="T1135" s="8"/>
      <c r="V1135" s="8"/>
    </row>
    <row r="1136" spans="20:22" x14ac:dyDescent="0.25">
      <c r="T1136" s="8"/>
      <c r="V1136" s="8"/>
    </row>
    <row r="1137" spans="20:22" x14ac:dyDescent="0.25">
      <c r="T1137" s="8"/>
      <c r="V1137" s="8"/>
    </row>
    <row r="1138" spans="20:22" x14ac:dyDescent="0.25">
      <c r="T1138" s="8"/>
      <c r="V1138" s="8"/>
    </row>
    <row r="1139" spans="20:22" x14ac:dyDescent="0.25">
      <c r="T1139" s="8"/>
      <c r="V1139" s="8"/>
    </row>
    <row r="1140" spans="20:22" x14ac:dyDescent="0.25">
      <c r="T1140" s="8"/>
      <c r="V1140" s="8"/>
    </row>
    <row r="1141" spans="20:22" x14ac:dyDescent="0.25">
      <c r="T1141" s="8"/>
      <c r="V1141" s="8"/>
    </row>
    <row r="1142" spans="20:22" x14ac:dyDescent="0.25">
      <c r="T1142" s="8"/>
      <c r="V1142" s="8"/>
    </row>
    <row r="1143" spans="20:22" x14ac:dyDescent="0.25">
      <c r="T1143" s="8"/>
      <c r="V1143" s="8"/>
    </row>
    <row r="1144" spans="20:22" x14ac:dyDescent="0.25">
      <c r="T1144" s="8"/>
      <c r="V1144" s="8"/>
    </row>
    <row r="1145" spans="20:22" x14ac:dyDescent="0.25">
      <c r="T1145" s="8"/>
      <c r="V1145" s="8"/>
    </row>
    <row r="1146" spans="20:22" x14ac:dyDescent="0.25">
      <c r="T1146" s="8"/>
      <c r="V1146" s="8"/>
    </row>
    <row r="1147" spans="20:22" x14ac:dyDescent="0.25">
      <c r="T1147" s="8"/>
      <c r="V1147" s="8"/>
    </row>
    <row r="1148" spans="20:22" x14ac:dyDescent="0.25">
      <c r="T1148" s="8"/>
      <c r="V1148" s="8"/>
    </row>
    <row r="1149" spans="20:22" x14ac:dyDescent="0.25">
      <c r="T1149" s="8"/>
      <c r="V1149" s="8"/>
    </row>
    <row r="1150" spans="20:22" x14ac:dyDescent="0.25">
      <c r="T1150" s="8"/>
      <c r="V1150" s="8"/>
    </row>
    <row r="1151" spans="20:22" x14ac:dyDescent="0.25">
      <c r="T1151" s="8"/>
      <c r="V1151" s="8"/>
    </row>
    <row r="1152" spans="20:22" x14ac:dyDescent="0.25">
      <c r="T1152" s="8"/>
      <c r="V1152" s="8"/>
    </row>
    <row r="1153" spans="20:22" x14ac:dyDescent="0.25">
      <c r="T1153" s="8"/>
      <c r="V1153" s="8"/>
    </row>
    <row r="1154" spans="20:22" x14ac:dyDescent="0.25">
      <c r="T1154" s="8"/>
      <c r="V1154" s="8"/>
    </row>
    <row r="1155" spans="20:22" x14ac:dyDescent="0.25">
      <c r="T1155" s="8"/>
      <c r="V1155" s="8"/>
    </row>
    <row r="1156" spans="20:22" x14ac:dyDescent="0.25">
      <c r="T1156" s="8"/>
      <c r="V1156" s="8"/>
    </row>
    <row r="1157" spans="20:22" x14ac:dyDescent="0.25">
      <c r="T1157" s="8"/>
      <c r="V1157" s="8"/>
    </row>
    <row r="1158" spans="20:22" x14ac:dyDescent="0.25">
      <c r="T1158" s="8"/>
      <c r="V1158" s="8"/>
    </row>
    <row r="1159" spans="20:22" x14ac:dyDescent="0.25">
      <c r="T1159" s="8"/>
      <c r="V1159" s="8"/>
    </row>
    <row r="1160" spans="20:22" x14ac:dyDescent="0.25">
      <c r="T1160" s="8"/>
      <c r="V1160" s="8"/>
    </row>
    <row r="1161" spans="20:22" x14ac:dyDescent="0.25">
      <c r="T1161" s="8"/>
      <c r="V1161" s="8"/>
    </row>
    <row r="1162" spans="20:22" x14ac:dyDescent="0.25">
      <c r="T1162" s="8"/>
      <c r="V1162" s="8"/>
    </row>
    <row r="1163" spans="20:22" x14ac:dyDescent="0.25">
      <c r="T1163" s="8"/>
      <c r="V1163" s="8"/>
    </row>
    <row r="1164" spans="20:22" x14ac:dyDescent="0.25">
      <c r="T1164" s="8"/>
      <c r="V1164" s="8"/>
    </row>
    <row r="1165" spans="20:22" x14ac:dyDescent="0.25">
      <c r="T1165" s="8"/>
      <c r="V1165" s="8"/>
    </row>
    <row r="1166" spans="20:22" x14ac:dyDescent="0.25">
      <c r="T1166" s="8"/>
      <c r="V1166" s="8"/>
    </row>
    <row r="1167" spans="20:22" x14ac:dyDescent="0.25">
      <c r="T1167" s="8"/>
      <c r="V1167" s="8"/>
    </row>
    <row r="1168" spans="20:22" x14ac:dyDescent="0.25">
      <c r="T1168" s="8"/>
      <c r="V1168" s="8"/>
    </row>
    <row r="1169" spans="20:22" x14ac:dyDescent="0.25">
      <c r="T1169" s="8"/>
      <c r="V1169" s="8"/>
    </row>
    <row r="1170" spans="20:22" x14ac:dyDescent="0.25">
      <c r="T1170" s="8"/>
      <c r="V1170" s="8"/>
    </row>
    <row r="1171" spans="20:22" x14ac:dyDescent="0.25">
      <c r="T1171" s="8"/>
      <c r="V1171" s="8"/>
    </row>
    <row r="1172" spans="20:22" x14ac:dyDescent="0.25">
      <c r="T1172" s="8"/>
      <c r="V1172" s="8"/>
    </row>
    <row r="1173" spans="20:22" x14ac:dyDescent="0.25">
      <c r="T1173" s="8"/>
      <c r="V1173" s="8"/>
    </row>
    <row r="1174" spans="20:22" x14ac:dyDescent="0.25">
      <c r="T1174" s="8"/>
      <c r="V1174" s="8"/>
    </row>
    <row r="1175" spans="20:22" x14ac:dyDescent="0.25">
      <c r="T1175" s="8"/>
      <c r="V1175" s="8"/>
    </row>
    <row r="1176" spans="20:22" x14ac:dyDescent="0.25">
      <c r="T1176" s="8"/>
      <c r="V1176" s="8"/>
    </row>
    <row r="1177" spans="20:22" x14ac:dyDescent="0.25">
      <c r="T1177" s="8"/>
      <c r="V1177" s="8"/>
    </row>
    <row r="1178" spans="20:22" x14ac:dyDescent="0.25">
      <c r="T1178" s="8"/>
      <c r="V1178" s="8"/>
    </row>
    <row r="1179" spans="20:22" x14ac:dyDescent="0.25">
      <c r="T1179" s="8"/>
      <c r="V1179" s="8"/>
    </row>
    <row r="1180" spans="20:22" x14ac:dyDescent="0.25">
      <c r="T1180" s="8"/>
      <c r="V1180" s="8"/>
    </row>
    <row r="1181" spans="20:22" x14ac:dyDescent="0.25">
      <c r="T1181" s="8"/>
      <c r="V1181" s="8"/>
    </row>
    <row r="1182" spans="20:22" x14ac:dyDescent="0.25">
      <c r="T1182" s="8"/>
      <c r="V1182" s="8"/>
    </row>
    <row r="1183" spans="20:22" x14ac:dyDescent="0.25">
      <c r="T1183" s="8"/>
      <c r="V1183" s="8"/>
    </row>
    <row r="1184" spans="20:22" x14ac:dyDescent="0.25">
      <c r="T1184" s="8"/>
      <c r="V1184" s="8"/>
    </row>
    <row r="1185" spans="20:22" x14ac:dyDescent="0.25">
      <c r="T1185" s="8"/>
      <c r="V1185" s="8"/>
    </row>
    <row r="1186" spans="20:22" x14ac:dyDescent="0.25">
      <c r="T1186" s="8"/>
      <c r="V1186" s="8"/>
    </row>
    <row r="1187" spans="20:22" x14ac:dyDescent="0.25">
      <c r="T1187" s="8"/>
      <c r="V1187" s="8"/>
    </row>
    <row r="1188" spans="20:22" x14ac:dyDescent="0.25">
      <c r="T1188" s="8"/>
      <c r="V1188" s="8"/>
    </row>
    <row r="1189" spans="20:22" x14ac:dyDescent="0.25">
      <c r="T1189" s="8"/>
      <c r="V1189" s="8"/>
    </row>
    <row r="1190" spans="20:22" x14ac:dyDescent="0.25">
      <c r="T1190" s="8"/>
      <c r="V1190" s="8"/>
    </row>
    <row r="1191" spans="20:22" x14ac:dyDescent="0.25">
      <c r="T1191" s="8"/>
      <c r="V1191" s="8"/>
    </row>
    <row r="1192" spans="20:22" x14ac:dyDescent="0.25">
      <c r="T1192" s="8"/>
      <c r="V1192" s="8"/>
    </row>
    <row r="1193" spans="20:22" x14ac:dyDescent="0.25">
      <c r="T1193" s="8"/>
      <c r="V1193" s="8"/>
    </row>
    <row r="1194" spans="20:22" x14ac:dyDescent="0.25">
      <c r="T1194" s="8"/>
      <c r="V1194" s="8"/>
    </row>
    <row r="1195" spans="20:22" x14ac:dyDescent="0.25">
      <c r="T1195" s="8"/>
      <c r="V1195" s="8"/>
    </row>
    <row r="1196" spans="20:22" x14ac:dyDescent="0.25">
      <c r="T1196" s="8"/>
      <c r="V1196" s="8"/>
    </row>
    <row r="1197" spans="20:22" x14ac:dyDescent="0.25">
      <c r="T1197" s="8"/>
      <c r="V1197" s="8"/>
    </row>
    <row r="1198" spans="20:22" x14ac:dyDescent="0.25">
      <c r="T1198" s="8"/>
      <c r="V1198" s="8"/>
    </row>
    <row r="1199" spans="20:22" x14ac:dyDescent="0.25">
      <c r="T1199" s="8"/>
      <c r="V1199" s="8"/>
    </row>
    <row r="1200" spans="20:22" x14ac:dyDescent="0.25">
      <c r="T1200" s="8"/>
      <c r="V1200" s="8"/>
    </row>
    <row r="1201" spans="20:22" x14ac:dyDescent="0.25">
      <c r="T1201" s="8"/>
      <c r="V1201" s="8"/>
    </row>
    <row r="1202" spans="20:22" x14ac:dyDescent="0.25">
      <c r="T1202" s="8"/>
      <c r="V1202" s="8"/>
    </row>
    <row r="1203" spans="20:22" x14ac:dyDescent="0.25">
      <c r="T1203" s="8"/>
      <c r="V1203" s="8"/>
    </row>
    <row r="1204" spans="20:22" x14ac:dyDescent="0.25">
      <c r="T1204" s="8"/>
      <c r="V1204" s="8"/>
    </row>
    <row r="1205" spans="20:22" x14ac:dyDescent="0.25">
      <c r="T1205" s="8"/>
      <c r="V1205" s="8"/>
    </row>
    <row r="1206" spans="20:22" x14ac:dyDescent="0.25">
      <c r="T1206" s="8"/>
      <c r="V1206" s="8"/>
    </row>
    <row r="1207" spans="20:22" x14ac:dyDescent="0.25">
      <c r="T1207" s="8"/>
      <c r="V1207" s="8"/>
    </row>
    <row r="1208" spans="20:22" x14ac:dyDescent="0.25">
      <c r="T1208" s="8"/>
      <c r="V1208" s="8"/>
    </row>
    <row r="1209" spans="20:22" x14ac:dyDescent="0.25">
      <c r="T1209" s="8"/>
      <c r="V1209" s="8"/>
    </row>
    <row r="1210" spans="20:22" x14ac:dyDescent="0.25">
      <c r="T1210" s="8"/>
      <c r="V1210" s="8"/>
    </row>
    <row r="1211" spans="20:22" x14ac:dyDescent="0.25">
      <c r="T1211" s="8"/>
      <c r="V1211" s="8"/>
    </row>
    <row r="1212" spans="20:22" x14ac:dyDescent="0.25">
      <c r="T1212" s="8"/>
      <c r="V1212" s="8"/>
    </row>
    <row r="1213" spans="20:22" x14ac:dyDescent="0.25">
      <c r="T1213" s="8"/>
      <c r="V1213" s="8"/>
    </row>
    <row r="1214" spans="20:22" x14ac:dyDescent="0.25">
      <c r="T1214" s="8"/>
      <c r="V1214" s="8"/>
    </row>
    <row r="1215" spans="20:22" x14ac:dyDescent="0.25">
      <c r="T1215" s="8"/>
      <c r="V1215" s="8"/>
    </row>
    <row r="1216" spans="20:22" x14ac:dyDescent="0.25">
      <c r="T1216" s="8"/>
      <c r="V1216" s="8"/>
    </row>
    <row r="1217" spans="20:22" x14ac:dyDescent="0.25">
      <c r="T1217" s="8"/>
      <c r="V1217" s="8"/>
    </row>
    <row r="1218" spans="20:22" x14ac:dyDescent="0.25">
      <c r="T1218" s="8"/>
      <c r="V1218" s="8"/>
    </row>
    <row r="1219" spans="20:22" x14ac:dyDescent="0.25">
      <c r="T1219" s="8"/>
      <c r="V1219" s="8"/>
    </row>
    <row r="1220" spans="20:22" x14ac:dyDescent="0.25">
      <c r="T1220" s="8"/>
      <c r="V1220" s="8"/>
    </row>
    <row r="1221" spans="20:22" x14ac:dyDescent="0.25">
      <c r="T1221" s="8"/>
      <c r="V1221" s="8"/>
    </row>
    <row r="1222" spans="20:22" x14ac:dyDescent="0.25">
      <c r="T1222" s="8"/>
      <c r="V1222" s="8"/>
    </row>
    <row r="1223" spans="20:22" x14ac:dyDescent="0.25">
      <c r="T1223" s="8"/>
      <c r="V1223" s="8"/>
    </row>
    <row r="1224" spans="20:22" x14ac:dyDescent="0.25">
      <c r="T1224" s="8"/>
      <c r="V1224" s="8"/>
    </row>
    <row r="1225" spans="20:22" x14ac:dyDescent="0.25">
      <c r="T1225" s="8"/>
      <c r="V1225" s="8"/>
    </row>
    <row r="1226" spans="20:22" x14ac:dyDescent="0.25">
      <c r="T1226" s="8"/>
      <c r="V1226" s="8"/>
    </row>
    <row r="1227" spans="20:22" x14ac:dyDescent="0.25">
      <c r="T1227" s="8"/>
      <c r="V1227" s="8"/>
    </row>
    <row r="1228" spans="20:22" x14ac:dyDescent="0.25">
      <c r="T1228" s="8"/>
      <c r="V1228" s="8"/>
    </row>
    <row r="1229" spans="20:22" x14ac:dyDescent="0.25">
      <c r="T1229" s="8"/>
      <c r="V1229" s="8"/>
    </row>
    <row r="1230" spans="20:22" x14ac:dyDescent="0.25">
      <c r="T1230" s="8"/>
      <c r="V1230" s="8"/>
    </row>
    <row r="1231" spans="20:22" x14ac:dyDescent="0.25">
      <c r="T1231" s="8"/>
      <c r="V1231" s="8"/>
    </row>
    <row r="1232" spans="20:22" x14ac:dyDescent="0.25">
      <c r="T1232" s="8"/>
      <c r="V1232" s="8"/>
    </row>
    <row r="1233" spans="20:22" x14ac:dyDescent="0.25">
      <c r="T1233" s="8"/>
      <c r="V1233" s="8"/>
    </row>
    <row r="1234" spans="20:22" x14ac:dyDescent="0.25">
      <c r="T1234" s="8"/>
      <c r="V1234" s="8"/>
    </row>
    <row r="1235" spans="20:22" x14ac:dyDescent="0.25">
      <c r="T1235" s="8"/>
      <c r="V1235" s="8"/>
    </row>
    <row r="1236" spans="20:22" x14ac:dyDescent="0.25">
      <c r="T1236" s="8"/>
      <c r="V1236" s="8"/>
    </row>
    <row r="1237" spans="20:22" x14ac:dyDescent="0.25">
      <c r="T1237" s="8"/>
      <c r="V1237" s="8"/>
    </row>
    <row r="1238" spans="20:22" x14ac:dyDescent="0.25">
      <c r="T1238" s="8"/>
      <c r="V1238" s="8"/>
    </row>
    <row r="1239" spans="20:22" x14ac:dyDescent="0.25">
      <c r="T1239" s="8"/>
      <c r="V1239" s="8"/>
    </row>
    <row r="1240" spans="20:22" x14ac:dyDescent="0.25">
      <c r="T1240" s="8"/>
      <c r="V1240" s="8"/>
    </row>
    <row r="1241" spans="20:22" x14ac:dyDescent="0.25">
      <c r="T1241" s="8"/>
      <c r="V1241" s="8"/>
    </row>
    <row r="1242" spans="20:22" x14ac:dyDescent="0.25">
      <c r="T1242" s="8"/>
      <c r="V1242" s="8"/>
    </row>
    <row r="1243" spans="20:22" x14ac:dyDescent="0.25">
      <c r="T1243" s="8"/>
      <c r="V1243" s="8"/>
    </row>
    <row r="1244" spans="20:22" x14ac:dyDescent="0.25">
      <c r="T1244" s="8"/>
      <c r="V1244" s="8"/>
    </row>
    <row r="1245" spans="20:22" x14ac:dyDescent="0.25">
      <c r="T1245" s="8"/>
      <c r="V1245" s="8"/>
    </row>
    <row r="1246" spans="20:22" x14ac:dyDescent="0.25">
      <c r="T1246" s="8"/>
      <c r="V1246" s="8"/>
    </row>
    <row r="1247" spans="20:22" x14ac:dyDescent="0.25">
      <c r="T1247" s="8"/>
      <c r="V1247" s="8"/>
    </row>
    <row r="1248" spans="20:22" x14ac:dyDescent="0.25">
      <c r="T1248" s="8"/>
      <c r="V1248" s="8"/>
    </row>
    <row r="1249" spans="20:22" x14ac:dyDescent="0.25">
      <c r="T1249" s="8"/>
      <c r="V1249" s="8"/>
    </row>
    <row r="1250" spans="20:22" x14ac:dyDescent="0.25">
      <c r="T1250" s="8"/>
      <c r="V1250" s="8"/>
    </row>
    <row r="1251" spans="20:22" x14ac:dyDescent="0.25">
      <c r="T1251" s="8"/>
      <c r="V1251" s="8"/>
    </row>
    <row r="1252" spans="20:22" x14ac:dyDescent="0.25">
      <c r="T1252" s="8"/>
      <c r="V1252" s="8"/>
    </row>
    <row r="1253" spans="20:22" x14ac:dyDescent="0.25">
      <c r="T1253" s="8"/>
      <c r="V1253" s="8"/>
    </row>
    <row r="1254" spans="20:22" x14ac:dyDescent="0.25">
      <c r="T1254" s="8"/>
      <c r="V1254" s="8"/>
    </row>
    <row r="1255" spans="20:22" x14ac:dyDescent="0.25">
      <c r="T1255" s="8"/>
      <c r="V1255" s="8"/>
    </row>
    <row r="1256" spans="20:22" x14ac:dyDescent="0.25">
      <c r="T1256" s="8"/>
      <c r="V1256" s="8"/>
    </row>
    <row r="1257" spans="20:22" x14ac:dyDescent="0.25">
      <c r="T1257" s="8"/>
      <c r="V1257" s="8"/>
    </row>
    <row r="1258" spans="20:22" x14ac:dyDescent="0.25">
      <c r="T1258" s="8"/>
      <c r="V1258" s="8"/>
    </row>
    <row r="1259" spans="20:22" x14ac:dyDescent="0.25">
      <c r="T1259" s="8"/>
      <c r="V1259" s="8"/>
    </row>
    <row r="1260" spans="20:22" x14ac:dyDescent="0.25">
      <c r="T1260" s="8"/>
      <c r="V1260" s="8"/>
    </row>
    <row r="1261" spans="20:22" x14ac:dyDescent="0.25">
      <c r="T1261" s="8"/>
      <c r="V1261" s="8"/>
    </row>
    <row r="1262" spans="20:22" x14ac:dyDescent="0.25">
      <c r="T1262" s="8"/>
      <c r="V1262" s="8"/>
    </row>
    <row r="1263" spans="20:22" x14ac:dyDescent="0.25">
      <c r="T1263" s="8"/>
      <c r="V1263" s="8"/>
    </row>
    <row r="1264" spans="20:22" x14ac:dyDescent="0.25">
      <c r="T1264" s="8"/>
      <c r="V1264" s="8"/>
    </row>
    <row r="1265" spans="20:22" x14ac:dyDescent="0.25">
      <c r="T1265" s="8"/>
      <c r="V1265" s="8"/>
    </row>
    <row r="1266" spans="20:22" x14ac:dyDescent="0.25">
      <c r="T1266" s="8"/>
      <c r="V1266" s="8"/>
    </row>
    <row r="1267" spans="20:22" x14ac:dyDescent="0.25">
      <c r="T1267" s="8"/>
      <c r="V1267" s="8"/>
    </row>
    <row r="1268" spans="20:22" x14ac:dyDescent="0.25">
      <c r="T1268" s="8"/>
      <c r="V1268" s="8"/>
    </row>
    <row r="1269" spans="20:22" x14ac:dyDescent="0.25">
      <c r="T1269" s="8"/>
      <c r="V1269" s="8"/>
    </row>
    <row r="1270" spans="20:22" x14ac:dyDescent="0.25">
      <c r="T1270" s="8"/>
      <c r="V1270" s="8"/>
    </row>
    <row r="1271" spans="20:22" x14ac:dyDescent="0.25">
      <c r="T1271" s="8"/>
      <c r="V1271" s="8"/>
    </row>
    <row r="1272" spans="20:22" x14ac:dyDescent="0.25">
      <c r="T1272" s="8"/>
      <c r="V1272" s="8"/>
    </row>
    <row r="1273" spans="20:22" x14ac:dyDescent="0.25">
      <c r="T1273" s="8"/>
      <c r="V1273" s="8"/>
    </row>
    <row r="1274" spans="20:22" x14ac:dyDescent="0.25">
      <c r="T1274" s="8"/>
      <c r="V1274" s="8"/>
    </row>
    <row r="1275" spans="20:22" x14ac:dyDescent="0.25">
      <c r="T1275" s="8"/>
      <c r="V1275" s="8"/>
    </row>
    <row r="1276" spans="20:22" x14ac:dyDescent="0.25">
      <c r="T1276" s="8"/>
      <c r="V1276" s="8"/>
    </row>
    <row r="1277" spans="20:22" x14ac:dyDescent="0.25">
      <c r="T1277" s="8"/>
      <c r="V1277" s="8"/>
    </row>
    <row r="1278" spans="20:22" x14ac:dyDescent="0.25">
      <c r="T1278" s="8"/>
      <c r="V1278" s="8"/>
    </row>
    <row r="1279" spans="20:22" x14ac:dyDescent="0.25">
      <c r="T1279" s="8"/>
      <c r="V1279" s="8"/>
    </row>
    <row r="1280" spans="20:22" x14ac:dyDescent="0.25">
      <c r="T1280" s="8"/>
      <c r="V1280" s="8"/>
    </row>
    <row r="1281" spans="20:22" x14ac:dyDescent="0.25">
      <c r="T1281" s="8"/>
      <c r="V1281" s="8"/>
    </row>
    <row r="1282" spans="20:22" x14ac:dyDescent="0.25">
      <c r="T1282" s="8"/>
      <c r="V1282" s="8"/>
    </row>
    <row r="1283" spans="20:22" x14ac:dyDescent="0.25">
      <c r="T1283" s="8"/>
      <c r="V1283" s="8"/>
    </row>
    <row r="1284" spans="20:22" x14ac:dyDescent="0.25">
      <c r="T1284" s="8"/>
      <c r="V1284" s="8"/>
    </row>
    <row r="1285" spans="20:22" x14ac:dyDescent="0.25">
      <c r="T1285" s="8"/>
      <c r="V1285" s="8"/>
    </row>
    <row r="1286" spans="20:22" x14ac:dyDescent="0.25">
      <c r="T1286" s="8"/>
      <c r="V1286" s="8"/>
    </row>
    <row r="1287" spans="20:22" x14ac:dyDescent="0.25">
      <c r="T1287" s="8"/>
      <c r="V1287" s="8"/>
    </row>
    <row r="1288" spans="20:22" x14ac:dyDescent="0.25">
      <c r="T1288" s="8"/>
      <c r="V1288" s="8"/>
    </row>
    <row r="1289" spans="20:22" x14ac:dyDescent="0.25">
      <c r="T1289" s="8"/>
      <c r="V1289" s="8"/>
    </row>
    <row r="1290" spans="20:22" x14ac:dyDescent="0.25">
      <c r="T1290" s="8"/>
      <c r="V1290" s="8"/>
    </row>
    <row r="1291" spans="20:22" x14ac:dyDescent="0.25">
      <c r="T1291" s="8"/>
      <c r="V1291" s="8"/>
    </row>
    <row r="1292" spans="20:22" x14ac:dyDescent="0.25">
      <c r="T1292" s="8"/>
      <c r="V1292" s="8"/>
    </row>
    <row r="1293" spans="20:22" x14ac:dyDescent="0.25">
      <c r="T1293" s="8"/>
      <c r="V1293" s="8"/>
    </row>
    <row r="1294" spans="20:22" x14ac:dyDescent="0.25">
      <c r="T1294" s="8"/>
      <c r="V1294" s="8"/>
    </row>
    <row r="1295" spans="20:22" x14ac:dyDescent="0.25">
      <c r="T1295" s="8"/>
      <c r="V1295" s="8"/>
    </row>
    <row r="1296" spans="20:22" x14ac:dyDescent="0.25">
      <c r="T1296" s="8"/>
      <c r="V1296" s="8"/>
    </row>
    <row r="1297" spans="20:22" x14ac:dyDescent="0.25">
      <c r="T1297" s="8"/>
      <c r="V1297" s="8"/>
    </row>
    <row r="1298" spans="20:22" x14ac:dyDescent="0.25">
      <c r="T1298" s="8"/>
      <c r="V1298" s="8"/>
    </row>
    <row r="1299" spans="20:22" x14ac:dyDescent="0.25">
      <c r="T1299" s="8"/>
      <c r="V1299" s="8"/>
    </row>
    <row r="1300" spans="20:22" x14ac:dyDescent="0.25">
      <c r="T1300" s="8"/>
      <c r="V1300" s="8"/>
    </row>
    <row r="1301" spans="20:22" x14ac:dyDescent="0.25">
      <c r="T1301" s="8"/>
      <c r="V1301" s="8"/>
    </row>
    <row r="1302" spans="20:22" x14ac:dyDescent="0.25">
      <c r="T1302" s="8"/>
      <c r="V1302" s="8"/>
    </row>
    <row r="1303" spans="20:22" x14ac:dyDescent="0.25">
      <c r="T1303" s="8"/>
      <c r="V1303" s="8"/>
    </row>
    <row r="1304" spans="20:22" x14ac:dyDescent="0.25">
      <c r="T1304" s="8"/>
      <c r="V1304" s="8"/>
    </row>
    <row r="1305" spans="20:22" x14ac:dyDescent="0.25">
      <c r="T1305" s="8"/>
      <c r="V1305" s="8"/>
    </row>
    <row r="1306" spans="20:22" x14ac:dyDescent="0.25">
      <c r="T1306" s="8"/>
      <c r="V1306" s="8"/>
    </row>
    <row r="1307" spans="20:22" x14ac:dyDescent="0.25">
      <c r="T1307" s="8"/>
      <c r="V1307" s="8"/>
    </row>
    <row r="1308" spans="20:22" x14ac:dyDescent="0.25">
      <c r="T1308" s="8"/>
      <c r="V1308" s="8"/>
    </row>
    <row r="1309" spans="20:22" x14ac:dyDescent="0.25">
      <c r="T1309" s="8"/>
      <c r="V1309" s="8"/>
    </row>
    <row r="1310" spans="20:22" x14ac:dyDescent="0.25">
      <c r="T1310" s="8"/>
      <c r="V1310" s="8"/>
    </row>
    <row r="1311" spans="20:22" x14ac:dyDescent="0.25">
      <c r="T1311" s="8"/>
      <c r="V1311" s="8"/>
    </row>
    <row r="1312" spans="20:22" x14ac:dyDescent="0.25">
      <c r="T1312" s="8"/>
      <c r="V1312" s="8"/>
    </row>
    <row r="1313" spans="20:22" x14ac:dyDescent="0.25">
      <c r="T1313" s="8"/>
      <c r="V1313" s="8"/>
    </row>
    <row r="1314" spans="20:22" x14ac:dyDescent="0.25">
      <c r="T1314" s="8"/>
      <c r="V1314" s="8"/>
    </row>
    <row r="1315" spans="20:22" x14ac:dyDescent="0.25">
      <c r="T1315" s="8"/>
      <c r="V1315" s="8"/>
    </row>
    <row r="1316" spans="20:22" x14ac:dyDescent="0.25">
      <c r="T1316" s="8"/>
      <c r="V1316" s="8"/>
    </row>
    <row r="1317" spans="20:22" x14ac:dyDescent="0.25">
      <c r="T1317" s="8"/>
      <c r="V1317" s="8"/>
    </row>
    <row r="1318" spans="20:22" x14ac:dyDescent="0.25">
      <c r="T1318" s="8"/>
      <c r="V1318" s="8"/>
    </row>
    <row r="1319" spans="20:22" x14ac:dyDescent="0.25">
      <c r="T1319" s="8"/>
      <c r="V1319" s="8"/>
    </row>
    <row r="1320" spans="20:22" x14ac:dyDescent="0.25">
      <c r="T1320" s="8"/>
      <c r="V1320" s="8"/>
    </row>
    <row r="1321" spans="20:22" x14ac:dyDescent="0.25">
      <c r="T1321" s="8"/>
      <c r="V1321" s="8"/>
    </row>
    <row r="1322" spans="20:22" x14ac:dyDescent="0.25">
      <c r="T1322" s="8"/>
      <c r="V1322" s="8"/>
    </row>
    <row r="1323" spans="20:22" x14ac:dyDescent="0.25">
      <c r="T1323" s="8"/>
      <c r="V1323" s="8"/>
    </row>
    <row r="1324" spans="20:22" x14ac:dyDescent="0.25">
      <c r="T1324" s="8"/>
      <c r="V1324" s="8"/>
    </row>
    <row r="1325" spans="20:22" x14ac:dyDescent="0.25">
      <c r="T1325" s="8"/>
      <c r="V1325" s="8"/>
    </row>
    <row r="1326" spans="20:22" x14ac:dyDescent="0.25">
      <c r="T1326" s="8"/>
      <c r="V1326" s="8"/>
    </row>
    <row r="1327" spans="20:22" x14ac:dyDescent="0.25">
      <c r="T1327" s="8"/>
      <c r="V1327" s="8"/>
    </row>
    <row r="1328" spans="20:22" x14ac:dyDescent="0.25">
      <c r="T1328" s="8"/>
      <c r="V1328" s="8"/>
    </row>
    <row r="1329" spans="20:22" x14ac:dyDescent="0.25">
      <c r="T1329" s="8"/>
      <c r="V1329" s="8"/>
    </row>
    <row r="1330" spans="20:22" x14ac:dyDescent="0.25">
      <c r="T1330" s="8"/>
      <c r="V1330" s="8"/>
    </row>
    <row r="1331" spans="20:22" x14ac:dyDescent="0.25">
      <c r="T1331" s="8"/>
      <c r="V1331" s="8"/>
    </row>
    <row r="1332" spans="20:22" x14ac:dyDescent="0.25">
      <c r="T1332" s="8"/>
      <c r="V1332" s="8"/>
    </row>
    <row r="1333" spans="20:22" x14ac:dyDescent="0.25">
      <c r="T1333" s="8"/>
      <c r="V1333" s="8"/>
    </row>
    <row r="1334" spans="20:22" x14ac:dyDescent="0.25">
      <c r="T1334" s="8"/>
      <c r="V1334" s="8"/>
    </row>
    <row r="1335" spans="20:22" x14ac:dyDescent="0.25">
      <c r="T1335" s="8"/>
      <c r="V1335" s="8"/>
    </row>
    <row r="1336" spans="20:22" x14ac:dyDescent="0.25">
      <c r="T1336" s="8"/>
      <c r="V1336" s="8"/>
    </row>
    <row r="1337" spans="20:22" x14ac:dyDescent="0.25">
      <c r="T1337" s="8"/>
      <c r="V1337" s="8"/>
    </row>
    <row r="1338" spans="20:22" x14ac:dyDescent="0.25">
      <c r="T1338" s="8"/>
      <c r="V1338" s="8"/>
    </row>
    <row r="1339" spans="20:22" x14ac:dyDescent="0.25">
      <c r="T1339" s="8"/>
      <c r="V1339" s="8"/>
    </row>
    <row r="1340" spans="20:22" x14ac:dyDescent="0.25">
      <c r="T1340" s="8"/>
      <c r="V1340" s="8"/>
    </row>
    <row r="1341" spans="20:22" x14ac:dyDescent="0.25">
      <c r="T1341" s="8"/>
      <c r="V1341" s="8"/>
    </row>
    <row r="1342" spans="20:22" x14ac:dyDescent="0.25">
      <c r="T1342" s="8"/>
      <c r="V1342" s="8"/>
    </row>
    <row r="1343" spans="20:22" x14ac:dyDescent="0.25">
      <c r="T1343" s="8"/>
      <c r="V1343" s="8"/>
    </row>
    <row r="1344" spans="20:22" x14ac:dyDescent="0.25">
      <c r="T1344" s="8"/>
      <c r="V1344" s="8"/>
    </row>
    <row r="1345" spans="20:22" x14ac:dyDescent="0.25">
      <c r="T1345" s="8"/>
      <c r="V1345" s="8"/>
    </row>
    <row r="1346" spans="20:22" x14ac:dyDescent="0.25">
      <c r="T1346" s="8"/>
      <c r="V1346" s="8"/>
    </row>
    <row r="1347" spans="20:22" x14ac:dyDescent="0.25">
      <c r="T1347" s="8"/>
      <c r="V1347" s="8"/>
    </row>
    <row r="1348" spans="20:22" x14ac:dyDescent="0.25">
      <c r="T1348" s="8"/>
      <c r="V1348" s="8"/>
    </row>
    <row r="1349" spans="20:22" x14ac:dyDescent="0.25">
      <c r="T1349" s="8"/>
      <c r="V1349" s="8"/>
    </row>
    <row r="1350" spans="20:22" x14ac:dyDescent="0.25">
      <c r="T1350" s="8"/>
      <c r="V1350" s="8"/>
    </row>
    <row r="1351" spans="20:22" x14ac:dyDescent="0.25">
      <c r="T1351" s="8"/>
      <c r="V1351" s="8"/>
    </row>
    <row r="1352" spans="20:22" x14ac:dyDescent="0.25">
      <c r="T1352" s="8"/>
      <c r="V1352" s="8"/>
    </row>
    <row r="1353" spans="20:22" x14ac:dyDescent="0.25">
      <c r="T1353" s="8"/>
      <c r="V1353" s="8"/>
    </row>
    <row r="1354" spans="20:22" x14ac:dyDescent="0.25">
      <c r="T1354" s="8"/>
      <c r="V1354" s="8"/>
    </row>
    <row r="1355" spans="20:22" x14ac:dyDescent="0.25">
      <c r="T1355" s="8"/>
      <c r="V1355" s="8"/>
    </row>
    <row r="1356" spans="20:22" x14ac:dyDescent="0.25">
      <c r="T1356" s="8"/>
      <c r="V1356" s="8"/>
    </row>
    <row r="1357" spans="20:22" x14ac:dyDescent="0.25">
      <c r="T1357" s="8"/>
      <c r="V1357" s="8"/>
    </row>
    <row r="1358" spans="20:22" x14ac:dyDescent="0.25">
      <c r="T1358" s="8"/>
      <c r="V1358" s="8"/>
    </row>
    <row r="1359" spans="20:22" x14ac:dyDescent="0.25">
      <c r="T1359" s="8"/>
      <c r="V1359" s="8"/>
    </row>
    <row r="1360" spans="20:22" x14ac:dyDescent="0.25">
      <c r="T1360" s="8"/>
      <c r="V1360" s="8"/>
    </row>
    <row r="1361" spans="20:22" x14ac:dyDescent="0.25">
      <c r="T1361" s="8"/>
      <c r="V1361" s="8"/>
    </row>
    <row r="1362" spans="20:22" x14ac:dyDescent="0.25">
      <c r="T1362" s="8"/>
      <c r="V1362" s="8"/>
    </row>
    <row r="1363" spans="20:22" x14ac:dyDescent="0.25">
      <c r="T1363" s="8"/>
      <c r="V1363" s="8"/>
    </row>
    <row r="1364" spans="20:22" x14ac:dyDescent="0.25">
      <c r="T1364" s="8"/>
      <c r="V1364" s="8"/>
    </row>
    <row r="1365" spans="20:22" x14ac:dyDescent="0.25">
      <c r="T1365" s="8"/>
      <c r="V1365" s="8"/>
    </row>
    <row r="1366" spans="20:22" x14ac:dyDescent="0.25">
      <c r="T1366" s="8"/>
      <c r="V1366" s="8"/>
    </row>
    <row r="1367" spans="20:22" x14ac:dyDescent="0.25">
      <c r="T1367" s="8"/>
      <c r="V1367" s="8"/>
    </row>
    <row r="1368" spans="20:22" x14ac:dyDescent="0.25">
      <c r="T1368" s="8"/>
      <c r="V1368" s="8"/>
    </row>
    <row r="1369" spans="20:22" x14ac:dyDescent="0.25">
      <c r="T1369" s="8"/>
      <c r="V1369" s="8"/>
    </row>
    <row r="1370" spans="20:22" x14ac:dyDescent="0.25">
      <c r="T1370" s="8"/>
      <c r="V1370" s="8"/>
    </row>
    <row r="1371" spans="20:22" x14ac:dyDescent="0.25">
      <c r="T1371" s="8"/>
      <c r="V1371" s="8"/>
    </row>
    <row r="1372" spans="20:22" x14ac:dyDescent="0.25">
      <c r="T1372" s="8"/>
      <c r="V1372" s="8"/>
    </row>
    <row r="1373" spans="20:22" x14ac:dyDescent="0.25">
      <c r="T1373" s="8"/>
      <c r="V1373" s="8"/>
    </row>
    <row r="1374" spans="20:22" x14ac:dyDescent="0.25">
      <c r="T1374" s="8"/>
      <c r="V1374" s="8"/>
    </row>
    <row r="1375" spans="20:22" x14ac:dyDescent="0.25">
      <c r="T1375" s="8"/>
      <c r="V1375" s="8"/>
    </row>
    <row r="1376" spans="20:22" x14ac:dyDescent="0.25">
      <c r="T1376" s="8"/>
      <c r="V1376" s="8"/>
    </row>
    <row r="1377" spans="20:22" x14ac:dyDescent="0.25">
      <c r="T1377" s="8"/>
      <c r="V1377" s="8"/>
    </row>
    <row r="1378" spans="20:22" x14ac:dyDescent="0.25">
      <c r="T1378" s="8"/>
      <c r="V1378" s="8"/>
    </row>
    <row r="1379" spans="20:22" x14ac:dyDescent="0.25">
      <c r="T1379" s="8"/>
      <c r="V1379" s="8"/>
    </row>
    <row r="1380" spans="20:22" x14ac:dyDescent="0.25">
      <c r="T1380" s="8"/>
      <c r="V1380" s="8"/>
    </row>
    <row r="1381" spans="20:22" x14ac:dyDescent="0.25">
      <c r="T1381" s="8"/>
      <c r="V1381" s="8"/>
    </row>
    <row r="1382" spans="20:22" x14ac:dyDescent="0.25">
      <c r="T1382" s="8"/>
      <c r="V1382" s="8"/>
    </row>
    <row r="1383" spans="20:22" x14ac:dyDescent="0.25">
      <c r="T1383" s="8"/>
      <c r="V1383" s="8"/>
    </row>
    <row r="1384" spans="20:22" x14ac:dyDescent="0.25">
      <c r="T1384" s="8"/>
      <c r="V1384" s="8"/>
    </row>
    <row r="1385" spans="20:22" x14ac:dyDescent="0.25">
      <c r="T1385" s="8"/>
      <c r="V1385" s="8"/>
    </row>
    <row r="1386" spans="20:22" x14ac:dyDescent="0.25">
      <c r="T1386" s="8"/>
      <c r="V1386" s="8"/>
    </row>
    <row r="1387" spans="20:22" x14ac:dyDescent="0.25">
      <c r="T1387" s="8"/>
      <c r="V1387" s="8"/>
    </row>
    <row r="1388" spans="20:22" x14ac:dyDescent="0.25">
      <c r="T1388" s="8"/>
      <c r="V1388" s="8"/>
    </row>
    <row r="1389" spans="20:22" x14ac:dyDescent="0.25">
      <c r="T1389" s="8"/>
      <c r="V1389" s="8"/>
    </row>
    <row r="1390" spans="20:22" x14ac:dyDescent="0.25">
      <c r="T1390" s="8"/>
      <c r="V1390" s="8"/>
    </row>
    <row r="1391" spans="20:22" x14ac:dyDescent="0.25">
      <c r="T1391" s="8"/>
      <c r="V1391" s="8"/>
    </row>
    <row r="1392" spans="20:22" x14ac:dyDescent="0.25">
      <c r="T1392" s="8"/>
      <c r="V1392" s="8"/>
    </row>
    <row r="1393" spans="20:22" x14ac:dyDescent="0.25">
      <c r="T1393" s="8"/>
      <c r="V1393" s="8"/>
    </row>
    <row r="1394" spans="20:22" x14ac:dyDescent="0.25">
      <c r="T1394" s="8"/>
      <c r="V1394" s="8"/>
    </row>
    <row r="1395" spans="20:22" x14ac:dyDescent="0.25">
      <c r="T1395" s="8"/>
      <c r="V1395" s="8"/>
    </row>
    <row r="1396" spans="20:22" x14ac:dyDescent="0.25">
      <c r="T1396" s="8"/>
      <c r="V1396" s="8"/>
    </row>
    <row r="1397" spans="20:22" x14ac:dyDescent="0.25">
      <c r="T1397" s="8"/>
      <c r="V1397" s="8"/>
    </row>
    <row r="1398" spans="20:22" x14ac:dyDescent="0.25">
      <c r="T1398" s="8"/>
      <c r="V1398" s="8"/>
    </row>
    <row r="1399" spans="20:22" x14ac:dyDescent="0.25">
      <c r="T1399" s="8"/>
      <c r="V1399" s="8"/>
    </row>
    <row r="1400" spans="20:22" x14ac:dyDescent="0.25">
      <c r="T1400" s="8"/>
      <c r="V1400" s="8"/>
    </row>
    <row r="1401" spans="20:22" x14ac:dyDescent="0.25">
      <c r="T1401" s="8"/>
      <c r="V1401" s="8"/>
    </row>
    <row r="1402" spans="20:22" x14ac:dyDescent="0.25">
      <c r="T1402" s="8"/>
      <c r="V1402" s="8"/>
    </row>
    <row r="1403" spans="20:22" x14ac:dyDescent="0.25">
      <c r="T1403" s="8"/>
      <c r="V1403" s="8"/>
    </row>
    <row r="1404" spans="20:22" x14ac:dyDescent="0.25">
      <c r="T1404" s="8"/>
      <c r="V1404" s="8"/>
    </row>
    <row r="1405" spans="20:22" x14ac:dyDescent="0.25">
      <c r="T1405" s="8"/>
      <c r="V1405" s="8"/>
    </row>
    <row r="1406" spans="20:22" x14ac:dyDescent="0.25">
      <c r="T1406" s="8"/>
      <c r="V1406" s="8"/>
    </row>
    <row r="1407" spans="20:22" x14ac:dyDescent="0.25">
      <c r="T1407" s="8"/>
      <c r="V1407" s="8"/>
    </row>
    <row r="1408" spans="20:22" x14ac:dyDescent="0.25">
      <c r="T1408" s="8"/>
      <c r="V1408" s="8"/>
    </row>
    <row r="1409" spans="20:22" x14ac:dyDescent="0.25">
      <c r="T1409" s="8"/>
      <c r="V1409" s="8"/>
    </row>
    <row r="1410" spans="20:22" x14ac:dyDescent="0.25">
      <c r="T1410" s="8"/>
      <c r="V1410" s="8"/>
    </row>
    <row r="1411" spans="20:22" x14ac:dyDescent="0.25">
      <c r="T1411" s="8"/>
      <c r="V1411" s="8"/>
    </row>
    <row r="1412" spans="20:22" x14ac:dyDescent="0.25">
      <c r="T1412" s="8"/>
      <c r="V1412" s="8"/>
    </row>
    <row r="1413" spans="20:22" x14ac:dyDescent="0.25">
      <c r="T1413" s="8"/>
      <c r="V1413" s="8"/>
    </row>
    <row r="1414" spans="20:22" x14ac:dyDescent="0.25">
      <c r="T1414" s="8"/>
      <c r="V1414" s="8"/>
    </row>
    <row r="1415" spans="20:22" x14ac:dyDescent="0.25">
      <c r="T1415" s="8"/>
      <c r="V1415" s="8"/>
    </row>
    <row r="1416" spans="20:22" x14ac:dyDescent="0.25">
      <c r="T1416" s="8"/>
      <c r="V1416" s="8"/>
    </row>
    <row r="1417" spans="20:22" x14ac:dyDescent="0.25">
      <c r="T1417" s="8"/>
      <c r="V1417" s="8"/>
    </row>
    <row r="1418" spans="20:22" x14ac:dyDescent="0.25">
      <c r="T1418" s="8"/>
      <c r="V1418" s="8"/>
    </row>
    <row r="1419" spans="20:22" x14ac:dyDescent="0.25">
      <c r="T1419" s="8"/>
      <c r="V1419" s="8"/>
    </row>
    <row r="1420" spans="20:22" x14ac:dyDescent="0.25">
      <c r="T1420" s="8"/>
      <c r="V1420" s="8"/>
    </row>
    <row r="1421" spans="20:22" x14ac:dyDescent="0.25">
      <c r="T1421" s="8"/>
      <c r="V1421" s="8"/>
    </row>
    <row r="1422" spans="20:22" x14ac:dyDescent="0.25">
      <c r="T1422" s="8"/>
      <c r="V1422" s="8"/>
    </row>
    <row r="1423" spans="20:22" x14ac:dyDescent="0.25">
      <c r="T1423" s="8"/>
      <c r="V1423" s="8"/>
    </row>
    <row r="1424" spans="20:22" x14ac:dyDescent="0.25">
      <c r="T1424" s="8"/>
      <c r="V1424" s="8"/>
    </row>
    <row r="1425" spans="20:22" x14ac:dyDescent="0.25">
      <c r="T1425" s="8"/>
      <c r="V1425" s="8"/>
    </row>
    <row r="1426" spans="20:22" x14ac:dyDescent="0.25">
      <c r="T1426" s="8"/>
      <c r="V1426" s="8"/>
    </row>
    <row r="1427" spans="20:22" x14ac:dyDescent="0.25">
      <c r="T1427" s="8"/>
      <c r="V1427" s="8"/>
    </row>
    <row r="1428" spans="20:22" x14ac:dyDescent="0.25">
      <c r="T1428" s="8"/>
      <c r="V1428" s="8"/>
    </row>
    <row r="1429" spans="20:22" x14ac:dyDescent="0.25">
      <c r="T1429" s="8"/>
      <c r="V1429" s="8"/>
    </row>
    <row r="1430" spans="20:22" x14ac:dyDescent="0.25">
      <c r="T1430" s="8"/>
      <c r="V1430" s="8"/>
    </row>
    <row r="1431" spans="20:22" x14ac:dyDescent="0.25">
      <c r="T1431" s="8"/>
      <c r="V1431" s="8"/>
    </row>
    <row r="1432" spans="20:22" x14ac:dyDescent="0.25">
      <c r="T1432" s="8"/>
      <c r="V1432" s="8"/>
    </row>
    <row r="1433" spans="20:22" x14ac:dyDescent="0.25">
      <c r="T1433" s="8"/>
      <c r="V1433" s="8"/>
    </row>
    <row r="1434" spans="20:22" x14ac:dyDescent="0.25">
      <c r="T1434" s="8"/>
      <c r="V1434" s="8"/>
    </row>
    <row r="1435" spans="20:22" x14ac:dyDescent="0.25">
      <c r="T1435" s="8"/>
      <c r="V1435" s="8"/>
    </row>
    <row r="1436" spans="20:22" x14ac:dyDescent="0.25">
      <c r="T1436" s="8"/>
      <c r="V1436" s="8"/>
    </row>
    <row r="1437" spans="20:22" x14ac:dyDescent="0.25">
      <c r="T1437" s="8"/>
      <c r="V1437" s="8"/>
    </row>
    <row r="1438" spans="20:22" x14ac:dyDescent="0.25">
      <c r="T1438" s="8"/>
      <c r="V1438" s="8"/>
    </row>
    <row r="1439" spans="20:22" x14ac:dyDescent="0.25">
      <c r="T1439" s="8"/>
      <c r="V1439" s="8"/>
    </row>
    <row r="1440" spans="20:22" x14ac:dyDescent="0.25">
      <c r="T1440" s="8"/>
      <c r="V1440" s="8"/>
    </row>
    <row r="1441" spans="20:22" x14ac:dyDescent="0.25">
      <c r="T1441" s="8"/>
      <c r="V1441" s="8"/>
    </row>
    <row r="1442" spans="20:22" x14ac:dyDescent="0.25">
      <c r="T1442" s="8"/>
      <c r="V1442" s="8"/>
    </row>
    <row r="1443" spans="20:22" x14ac:dyDescent="0.25">
      <c r="T1443" s="8"/>
      <c r="V1443" s="8"/>
    </row>
    <row r="1444" spans="20:22" x14ac:dyDescent="0.25">
      <c r="T1444" s="8"/>
      <c r="V1444" s="8"/>
    </row>
    <row r="1445" spans="20:22" x14ac:dyDescent="0.25">
      <c r="T1445" s="8"/>
      <c r="V1445" s="8"/>
    </row>
    <row r="1446" spans="20:22" x14ac:dyDescent="0.25">
      <c r="T1446" s="8"/>
      <c r="V1446" s="8"/>
    </row>
    <row r="1447" spans="20:22" x14ac:dyDescent="0.25">
      <c r="T1447" s="8"/>
      <c r="V1447" s="8"/>
    </row>
    <row r="1448" spans="20:22" x14ac:dyDescent="0.25">
      <c r="T1448" s="8"/>
      <c r="V1448" s="8"/>
    </row>
    <row r="1449" spans="20:22" x14ac:dyDescent="0.25">
      <c r="T1449" s="8"/>
      <c r="V1449" s="8"/>
    </row>
    <row r="1450" spans="20:22" x14ac:dyDescent="0.25">
      <c r="T1450" s="8"/>
      <c r="V1450" s="8"/>
    </row>
    <row r="1451" spans="20:22" x14ac:dyDescent="0.25">
      <c r="T1451" s="8"/>
      <c r="V1451" s="8"/>
    </row>
    <row r="1452" spans="20:22" x14ac:dyDescent="0.25">
      <c r="T1452" s="8"/>
      <c r="V1452" s="8"/>
    </row>
    <row r="1453" spans="20:22" x14ac:dyDescent="0.25">
      <c r="T1453" s="8"/>
      <c r="V1453" s="8"/>
    </row>
    <row r="1454" spans="20:22" x14ac:dyDescent="0.25">
      <c r="T1454" s="8"/>
      <c r="V1454" s="8"/>
    </row>
    <row r="1455" spans="20:22" x14ac:dyDescent="0.25">
      <c r="T1455" s="8"/>
      <c r="V1455" s="8"/>
    </row>
    <row r="1456" spans="20:22" x14ac:dyDescent="0.25">
      <c r="T1456" s="8"/>
      <c r="V1456" s="8"/>
    </row>
    <row r="1457" spans="20:22" x14ac:dyDescent="0.25">
      <c r="T1457" s="8"/>
      <c r="V1457" s="8"/>
    </row>
    <row r="1458" spans="20:22" x14ac:dyDescent="0.25">
      <c r="T1458" s="8"/>
      <c r="V1458" s="8"/>
    </row>
    <row r="1459" spans="20:22" x14ac:dyDescent="0.25">
      <c r="T1459" s="8"/>
      <c r="V1459" s="8"/>
    </row>
    <row r="1460" spans="20:22" x14ac:dyDescent="0.25">
      <c r="T1460" s="8"/>
      <c r="V1460" s="8"/>
    </row>
    <row r="1461" spans="20:22" x14ac:dyDescent="0.25">
      <c r="T1461" s="8"/>
      <c r="V1461" s="8"/>
    </row>
    <row r="1462" spans="20:22" x14ac:dyDescent="0.25">
      <c r="T1462" s="8"/>
      <c r="V1462" s="8"/>
    </row>
    <row r="1463" spans="20:22" x14ac:dyDescent="0.25">
      <c r="T1463" s="8"/>
      <c r="V1463" s="8"/>
    </row>
    <row r="1464" spans="20:22" x14ac:dyDescent="0.25">
      <c r="T1464" s="8"/>
      <c r="V1464" s="8"/>
    </row>
    <row r="1465" spans="20:22" x14ac:dyDescent="0.25">
      <c r="T1465" s="8"/>
      <c r="V1465" s="8"/>
    </row>
    <row r="1466" spans="20:22" x14ac:dyDescent="0.25">
      <c r="T1466" s="8"/>
      <c r="V1466" s="8"/>
    </row>
    <row r="1467" spans="20:22" x14ac:dyDescent="0.25">
      <c r="T1467" s="8"/>
      <c r="V1467" s="8"/>
    </row>
    <row r="1468" spans="20:22" x14ac:dyDescent="0.25">
      <c r="T1468" s="8"/>
      <c r="V1468" s="8"/>
    </row>
    <row r="1469" spans="20:22" x14ac:dyDescent="0.25">
      <c r="T1469" s="8"/>
      <c r="V1469" s="8"/>
    </row>
    <row r="1470" spans="20:22" x14ac:dyDescent="0.25">
      <c r="T1470" s="8"/>
      <c r="V1470" s="8"/>
    </row>
    <row r="1471" spans="20:22" x14ac:dyDescent="0.25">
      <c r="T1471" s="8"/>
      <c r="V1471" s="8"/>
    </row>
    <row r="1472" spans="20:22" x14ac:dyDescent="0.25">
      <c r="T1472" s="8"/>
      <c r="V1472" s="8"/>
    </row>
    <row r="1473" spans="20:22" x14ac:dyDescent="0.25">
      <c r="T1473" s="8"/>
      <c r="V1473" s="8"/>
    </row>
    <row r="1474" spans="20:22" x14ac:dyDescent="0.25">
      <c r="T1474" s="8"/>
      <c r="V1474" s="8"/>
    </row>
    <row r="1475" spans="20:22" x14ac:dyDescent="0.25">
      <c r="T1475" s="8"/>
      <c r="V1475" s="8"/>
    </row>
    <row r="1476" spans="20:22" x14ac:dyDescent="0.25">
      <c r="T1476" s="8"/>
      <c r="V1476" s="8"/>
    </row>
    <row r="1477" spans="20:22" x14ac:dyDescent="0.25">
      <c r="T1477" s="8"/>
      <c r="V1477" s="8"/>
    </row>
    <row r="1478" spans="20:22" x14ac:dyDescent="0.25">
      <c r="T1478" s="8"/>
      <c r="V1478" s="8"/>
    </row>
    <row r="1479" spans="20:22" x14ac:dyDescent="0.25">
      <c r="T1479" s="8"/>
      <c r="V1479" s="8"/>
    </row>
    <row r="1480" spans="20:22" x14ac:dyDescent="0.25">
      <c r="T1480" s="8"/>
      <c r="V1480" s="8"/>
    </row>
    <row r="1481" spans="20:22" x14ac:dyDescent="0.25">
      <c r="T1481" s="8"/>
      <c r="V1481" s="8"/>
    </row>
    <row r="1482" spans="20:22" x14ac:dyDescent="0.25">
      <c r="T1482" s="8"/>
      <c r="V1482" s="8"/>
    </row>
    <row r="1483" spans="20:22" x14ac:dyDescent="0.25">
      <c r="T1483" s="8"/>
      <c r="V1483" s="8"/>
    </row>
    <row r="1484" spans="20:22" x14ac:dyDescent="0.25">
      <c r="T1484" s="8"/>
      <c r="V1484" s="8"/>
    </row>
    <row r="1485" spans="20:22" x14ac:dyDescent="0.25">
      <c r="T1485" s="8"/>
      <c r="V1485" s="8"/>
    </row>
    <row r="1486" spans="20:22" x14ac:dyDescent="0.25">
      <c r="T1486" s="8"/>
      <c r="V1486" s="8"/>
    </row>
    <row r="1487" spans="20:22" x14ac:dyDescent="0.25">
      <c r="T1487" s="8"/>
      <c r="V1487" s="8"/>
    </row>
    <row r="1488" spans="20:22" x14ac:dyDescent="0.25">
      <c r="T1488" s="8"/>
      <c r="V1488" s="8"/>
    </row>
    <row r="1489" spans="20:22" x14ac:dyDescent="0.25">
      <c r="T1489" s="8"/>
      <c r="V1489" s="8"/>
    </row>
    <row r="1490" spans="20:22" x14ac:dyDescent="0.25">
      <c r="T1490" s="8"/>
      <c r="V1490" s="8"/>
    </row>
    <row r="1491" spans="20:22" x14ac:dyDescent="0.25">
      <c r="T1491" s="8"/>
      <c r="V1491" s="8"/>
    </row>
    <row r="1492" spans="20:22" x14ac:dyDescent="0.25">
      <c r="T1492" s="8"/>
      <c r="V1492" s="8"/>
    </row>
    <row r="1493" spans="20:22" x14ac:dyDescent="0.25">
      <c r="T1493" s="8"/>
      <c r="V1493" s="8"/>
    </row>
    <row r="1494" spans="20:22" x14ac:dyDescent="0.25">
      <c r="T1494" s="8"/>
      <c r="V1494" s="8"/>
    </row>
    <row r="1495" spans="20:22" x14ac:dyDescent="0.25">
      <c r="T1495" s="8"/>
      <c r="V1495" s="8"/>
    </row>
    <row r="1496" spans="20:22" x14ac:dyDescent="0.25">
      <c r="T1496" s="8"/>
      <c r="V1496" s="8"/>
    </row>
    <row r="1497" spans="20:22" x14ac:dyDescent="0.25">
      <c r="T1497" s="8"/>
      <c r="V1497" s="8"/>
    </row>
    <row r="1498" spans="20:22" x14ac:dyDescent="0.25">
      <c r="T1498" s="8"/>
      <c r="V1498" s="8"/>
    </row>
    <row r="1499" spans="20:22" x14ac:dyDescent="0.25">
      <c r="T1499" s="8"/>
      <c r="V1499" s="8"/>
    </row>
    <row r="1500" spans="20:22" x14ac:dyDescent="0.25">
      <c r="T1500" s="8"/>
      <c r="V1500" s="8"/>
    </row>
    <row r="1501" spans="20:22" x14ac:dyDescent="0.25">
      <c r="T1501" s="8"/>
      <c r="V1501" s="8"/>
    </row>
    <row r="1502" spans="20:22" x14ac:dyDescent="0.25">
      <c r="T1502" s="8"/>
      <c r="V1502" s="8"/>
    </row>
    <row r="1503" spans="20:22" x14ac:dyDescent="0.25">
      <c r="T1503" s="8"/>
      <c r="V1503" s="8"/>
    </row>
    <row r="1504" spans="20:22" x14ac:dyDescent="0.25">
      <c r="T1504" s="8"/>
      <c r="V1504" s="8"/>
    </row>
    <row r="1505" spans="20:22" x14ac:dyDescent="0.25">
      <c r="T1505" s="8"/>
      <c r="V1505" s="8"/>
    </row>
    <row r="1506" spans="20:22" x14ac:dyDescent="0.25">
      <c r="T1506" s="8"/>
      <c r="V1506" s="8"/>
    </row>
    <row r="1507" spans="20:22" x14ac:dyDescent="0.25">
      <c r="T1507" s="8"/>
      <c r="V1507" s="8"/>
    </row>
    <row r="1508" spans="20:22" x14ac:dyDescent="0.25">
      <c r="T1508" s="8"/>
      <c r="V1508" s="8"/>
    </row>
    <row r="1509" spans="20:22" x14ac:dyDescent="0.25">
      <c r="T1509" s="8"/>
      <c r="V1509" s="8"/>
    </row>
    <row r="1510" spans="20:22" x14ac:dyDescent="0.25">
      <c r="T1510" s="8"/>
      <c r="V1510" s="8"/>
    </row>
    <row r="1511" spans="20:22" x14ac:dyDescent="0.25">
      <c r="T1511" s="8"/>
      <c r="V1511" s="8"/>
    </row>
    <row r="1512" spans="20:22" x14ac:dyDescent="0.25">
      <c r="T1512" s="8"/>
      <c r="V1512" s="8"/>
    </row>
    <row r="1513" spans="20:22" x14ac:dyDescent="0.25">
      <c r="T1513" s="8"/>
      <c r="V1513" s="8"/>
    </row>
    <row r="1514" spans="20:22" x14ac:dyDescent="0.25">
      <c r="T1514" s="8"/>
      <c r="V1514" s="8"/>
    </row>
    <row r="1515" spans="20:22" x14ac:dyDescent="0.25">
      <c r="T1515" s="8"/>
      <c r="V1515" s="8"/>
    </row>
    <row r="1516" spans="20:22" x14ac:dyDescent="0.25">
      <c r="T1516" s="8"/>
      <c r="V1516" s="8"/>
    </row>
    <row r="1517" spans="20:22" x14ac:dyDescent="0.25">
      <c r="T1517" s="8"/>
      <c r="V1517" s="8"/>
    </row>
    <row r="1518" spans="20:22" x14ac:dyDescent="0.25">
      <c r="T1518" s="8"/>
      <c r="V1518" s="8"/>
    </row>
    <row r="1519" spans="20:22" x14ac:dyDescent="0.25">
      <c r="T1519" s="8"/>
      <c r="V1519" s="8"/>
    </row>
    <row r="1520" spans="20:22" x14ac:dyDescent="0.25">
      <c r="T1520" s="8"/>
      <c r="V1520" s="8"/>
    </row>
    <row r="1521" spans="20:22" x14ac:dyDescent="0.25">
      <c r="T1521" s="8"/>
      <c r="V1521" s="8"/>
    </row>
    <row r="1522" spans="20:22" x14ac:dyDescent="0.25">
      <c r="T1522" s="8"/>
      <c r="V1522" s="8"/>
    </row>
    <row r="1523" spans="20:22" x14ac:dyDescent="0.25">
      <c r="T1523" s="8"/>
      <c r="V1523" s="8"/>
    </row>
    <row r="1524" spans="20:22" x14ac:dyDescent="0.25">
      <c r="T1524" s="8"/>
      <c r="V1524" s="8"/>
    </row>
    <row r="1525" spans="20:22" x14ac:dyDescent="0.25">
      <c r="T1525" s="8"/>
      <c r="V1525" s="8"/>
    </row>
    <row r="1526" spans="20:22" x14ac:dyDescent="0.25">
      <c r="T1526" s="8"/>
      <c r="V1526" s="8"/>
    </row>
    <row r="1527" spans="20:22" x14ac:dyDescent="0.25">
      <c r="T1527" s="8"/>
      <c r="V1527" s="8"/>
    </row>
    <row r="1528" spans="20:22" x14ac:dyDescent="0.25">
      <c r="T1528" s="8"/>
      <c r="V1528" s="8"/>
    </row>
    <row r="1529" spans="20:22" x14ac:dyDescent="0.25">
      <c r="T1529" s="8"/>
      <c r="V1529" s="8"/>
    </row>
    <row r="1530" spans="20:22" x14ac:dyDescent="0.25">
      <c r="T1530" s="8"/>
      <c r="V1530" s="8"/>
    </row>
    <row r="1531" spans="20:22" x14ac:dyDescent="0.25">
      <c r="T1531" s="8"/>
      <c r="V1531" s="8"/>
    </row>
    <row r="1532" spans="20:22" x14ac:dyDescent="0.25">
      <c r="T1532" s="8"/>
      <c r="V1532" s="8"/>
    </row>
    <row r="1533" spans="20:22" x14ac:dyDescent="0.25">
      <c r="T1533" s="8"/>
      <c r="V1533" s="8"/>
    </row>
    <row r="1534" spans="20:22" x14ac:dyDescent="0.25">
      <c r="T1534" s="8"/>
      <c r="V1534" s="8"/>
    </row>
    <row r="1535" spans="20:22" x14ac:dyDescent="0.25">
      <c r="T1535" s="8"/>
      <c r="V1535" s="8"/>
    </row>
    <row r="1536" spans="20:22" x14ac:dyDescent="0.25">
      <c r="T1536" s="8"/>
      <c r="V1536" s="8"/>
    </row>
    <row r="1537" spans="20:22" x14ac:dyDescent="0.25">
      <c r="T1537" s="8"/>
      <c r="V1537" s="8"/>
    </row>
    <row r="1538" spans="20:22" x14ac:dyDescent="0.25">
      <c r="T1538" s="8"/>
      <c r="V1538" s="8"/>
    </row>
    <row r="1539" spans="20:22" x14ac:dyDescent="0.25">
      <c r="T1539" s="8"/>
      <c r="V1539" s="8"/>
    </row>
    <row r="1540" spans="20:22" x14ac:dyDescent="0.25">
      <c r="T1540" s="8"/>
      <c r="V1540" s="8"/>
    </row>
    <row r="1541" spans="20:22" x14ac:dyDescent="0.25">
      <c r="T1541" s="8"/>
      <c r="V1541" s="8"/>
    </row>
    <row r="1542" spans="20:22" x14ac:dyDescent="0.25">
      <c r="T1542" s="8"/>
      <c r="V1542" s="8"/>
    </row>
    <row r="1543" spans="20:22" x14ac:dyDescent="0.25">
      <c r="T1543" s="8"/>
      <c r="V1543" s="8"/>
    </row>
    <row r="1544" spans="20:22" x14ac:dyDescent="0.25">
      <c r="T1544" s="8"/>
      <c r="V1544" s="8"/>
    </row>
    <row r="1545" spans="20:22" x14ac:dyDescent="0.25">
      <c r="T1545" s="8"/>
      <c r="V1545" s="8"/>
    </row>
    <row r="1546" spans="20:22" x14ac:dyDescent="0.25">
      <c r="T1546" s="8"/>
      <c r="V1546" s="8"/>
    </row>
    <row r="1547" spans="20:22" x14ac:dyDescent="0.25">
      <c r="T1547" s="8"/>
      <c r="V1547" s="8"/>
    </row>
    <row r="1548" spans="20:22" x14ac:dyDescent="0.25">
      <c r="T1548" s="8"/>
      <c r="V1548" s="8"/>
    </row>
    <row r="1549" spans="20:22" x14ac:dyDescent="0.25">
      <c r="T1549" s="8"/>
      <c r="V1549" s="8"/>
    </row>
    <row r="1550" spans="20:22" x14ac:dyDescent="0.25">
      <c r="T1550" s="8"/>
      <c r="V1550" s="8"/>
    </row>
    <row r="1551" spans="20:22" x14ac:dyDescent="0.25">
      <c r="T1551" s="8"/>
      <c r="V1551" s="8"/>
    </row>
    <row r="1552" spans="20:22" x14ac:dyDescent="0.25">
      <c r="T1552" s="8"/>
      <c r="V1552" s="8"/>
    </row>
    <row r="1553" spans="20:22" x14ac:dyDescent="0.25">
      <c r="T1553" s="8"/>
      <c r="V1553" s="8"/>
    </row>
    <row r="1554" spans="20:22" x14ac:dyDescent="0.25">
      <c r="T1554" s="8"/>
      <c r="V1554" s="8"/>
    </row>
    <row r="1555" spans="20:22" x14ac:dyDescent="0.25">
      <c r="T1555" s="8"/>
      <c r="V1555" s="8"/>
    </row>
    <row r="1556" spans="20:22" x14ac:dyDescent="0.25">
      <c r="T1556" s="8"/>
      <c r="V1556" s="8"/>
    </row>
    <row r="1557" spans="20:22" x14ac:dyDescent="0.25">
      <c r="T1557" s="8"/>
      <c r="V1557" s="8"/>
    </row>
    <row r="1558" spans="20:22" x14ac:dyDescent="0.25">
      <c r="T1558" s="8"/>
      <c r="V1558" s="8"/>
    </row>
    <row r="1559" spans="20:22" x14ac:dyDescent="0.25">
      <c r="T1559" s="8"/>
      <c r="V1559" s="8"/>
    </row>
    <row r="1560" spans="20:22" x14ac:dyDescent="0.25">
      <c r="T1560" s="8"/>
      <c r="V1560" s="8"/>
    </row>
    <row r="1561" spans="20:22" x14ac:dyDescent="0.25">
      <c r="T1561" s="8"/>
      <c r="V1561" s="8"/>
    </row>
    <row r="1562" spans="20:22" x14ac:dyDescent="0.25">
      <c r="T1562" s="8"/>
      <c r="V1562" s="8"/>
    </row>
    <row r="1563" spans="20:22" x14ac:dyDescent="0.25">
      <c r="T1563" s="8"/>
      <c r="V1563" s="8"/>
    </row>
    <row r="1564" spans="20:22" x14ac:dyDescent="0.25">
      <c r="T1564" s="8"/>
      <c r="V1564" s="8"/>
    </row>
    <row r="1565" spans="20:22" x14ac:dyDescent="0.25">
      <c r="T1565" s="8"/>
      <c r="V1565" s="8"/>
    </row>
    <row r="1566" spans="20:22" x14ac:dyDescent="0.25">
      <c r="T1566" s="8"/>
      <c r="V1566" s="8"/>
    </row>
    <row r="1567" spans="20:22" x14ac:dyDescent="0.25">
      <c r="T1567" s="8"/>
      <c r="V1567" s="8"/>
    </row>
    <row r="1568" spans="20:22" x14ac:dyDescent="0.25">
      <c r="T1568" s="8"/>
      <c r="V1568" s="8"/>
    </row>
    <row r="1569" spans="20:22" x14ac:dyDescent="0.25">
      <c r="T1569" s="8"/>
      <c r="V1569" s="8"/>
    </row>
    <row r="1570" spans="20:22" x14ac:dyDescent="0.25">
      <c r="T1570" s="8"/>
      <c r="V1570" s="8"/>
    </row>
    <row r="1571" spans="20:22" x14ac:dyDescent="0.25">
      <c r="T1571" s="8"/>
      <c r="V1571" s="8"/>
    </row>
    <row r="1572" spans="20:22" x14ac:dyDescent="0.25">
      <c r="T1572" s="8"/>
      <c r="V1572" s="8"/>
    </row>
    <row r="1573" spans="20:22" x14ac:dyDescent="0.25">
      <c r="T1573" s="8"/>
      <c r="V1573" s="8"/>
    </row>
    <row r="1574" spans="20:22" x14ac:dyDescent="0.25">
      <c r="T1574" s="8"/>
      <c r="V1574" s="8"/>
    </row>
    <row r="1575" spans="20:22" x14ac:dyDescent="0.25">
      <c r="T1575" s="8"/>
      <c r="V1575" s="8"/>
    </row>
    <row r="1576" spans="20:22" x14ac:dyDescent="0.25">
      <c r="T1576" s="8"/>
      <c r="V1576" s="8"/>
    </row>
    <row r="1577" spans="20:22" x14ac:dyDescent="0.25">
      <c r="T1577" s="8"/>
      <c r="V1577" s="8"/>
    </row>
    <row r="1578" spans="20:22" x14ac:dyDescent="0.25">
      <c r="T1578" s="8"/>
      <c r="V1578" s="8"/>
    </row>
    <row r="1579" spans="20:22" x14ac:dyDescent="0.25">
      <c r="T1579" s="8"/>
      <c r="V1579" s="8"/>
    </row>
    <row r="1580" spans="20:22" x14ac:dyDescent="0.25">
      <c r="T1580" s="8"/>
      <c r="V1580" s="8"/>
    </row>
    <row r="1581" spans="20:22" x14ac:dyDescent="0.25">
      <c r="T1581" s="8"/>
      <c r="V1581" s="8"/>
    </row>
    <row r="1582" spans="20:22" x14ac:dyDescent="0.25">
      <c r="T1582" s="8"/>
      <c r="V1582" s="8"/>
    </row>
    <row r="1583" spans="20:22" x14ac:dyDescent="0.25">
      <c r="T1583" s="8"/>
      <c r="V1583" s="8"/>
    </row>
    <row r="1584" spans="20:22" x14ac:dyDescent="0.25">
      <c r="T1584" s="8"/>
      <c r="V1584" s="8"/>
    </row>
    <row r="1585" spans="20:22" x14ac:dyDescent="0.25">
      <c r="T1585" s="8"/>
      <c r="V1585" s="8"/>
    </row>
    <row r="1586" spans="20:22" x14ac:dyDescent="0.25">
      <c r="T1586" s="8"/>
      <c r="V1586" s="8"/>
    </row>
    <row r="1587" spans="20:22" x14ac:dyDescent="0.25">
      <c r="T1587" s="8"/>
      <c r="V1587" s="8"/>
    </row>
    <row r="1588" spans="20:22" x14ac:dyDescent="0.25">
      <c r="T1588" s="8"/>
      <c r="V1588" s="8"/>
    </row>
    <row r="1589" spans="20:22" x14ac:dyDescent="0.25">
      <c r="T1589" s="8"/>
      <c r="V1589" s="8"/>
    </row>
    <row r="1590" spans="20:22" x14ac:dyDescent="0.25">
      <c r="T1590" s="8"/>
      <c r="V1590" s="8"/>
    </row>
    <row r="1591" spans="20:22" x14ac:dyDescent="0.25">
      <c r="T1591" s="8"/>
      <c r="V1591" s="8"/>
    </row>
    <row r="1592" spans="20:22" x14ac:dyDescent="0.25">
      <c r="T1592" s="8"/>
      <c r="V1592" s="8"/>
    </row>
    <row r="1593" spans="20:22" x14ac:dyDescent="0.25">
      <c r="T1593" s="8"/>
      <c r="V1593" s="8"/>
    </row>
    <row r="1594" spans="20:22" x14ac:dyDescent="0.25">
      <c r="T1594" s="8"/>
      <c r="V1594" s="8"/>
    </row>
    <row r="1595" spans="20:22" x14ac:dyDescent="0.25">
      <c r="T1595" s="8"/>
      <c r="V1595" s="8"/>
    </row>
    <row r="1596" spans="20:22" x14ac:dyDescent="0.25">
      <c r="T1596" s="8"/>
      <c r="V1596" s="8"/>
    </row>
    <row r="1597" spans="20:22" x14ac:dyDescent="0.25">
      <c r="T1597" s="8"/>
      <c r="V1597" s="8"/>
    </row>
    <row r="1598" spans="20:22" x14ac:dyDescent="0.25">
      <c r="T1598" s="8"/>
      <c r="V1598" s="8"/>
    </row>
    <row r="1599" spans="20:22" x14ac:dyDescent="0.25">
      <c r="T1599" s="8"/>
      <c r="V1599" s="8"/>
    </row>
    <row r="1600" spans="20:22" x14ac:dyDescent="0.25">
      <c r="T1600" s="8"/>
      <c r="V1600" s="8"/>
    </row>
    <row r="1601" spans="20:22" x14ac:dyDescent="0.25">
      <c r="T1601" s="8"/>
      <c r="V1601" s="8"/>
    </row>
    <row r="1602" spans="20:22" x14ac:dyDescent="0.25">
      <c r="T1602" s="8"/>
      <c r="V1602" s="8"/>
    </row>
    <row r="1603" spans="20:22" x14ac:dyDescent="0.25">
      <c r="T1603" s="8"/>
      <c r="V1603" s="8"/>
    </row>
    <row r="1604" spans="20:22" x14ac:dyDescent="0.25">
      <c r="T1604" s="8"/>
      <c r="V1604" s="8"/>
    </row>
    <row r="1605" spans="20:22" x14ac:dyDescent="0.25">
      <c r="T1605" s="8"/>
      <c r="V1605" s="8"/>
    </row>
    <row r="1606" spans="20:22" x14ac:dyDescent="0.25">
      <c r="T1606" s="8"/>
      <c r="V1606" s="8"/>
    </row>
    <row r="1607" spans="20:22" x14ac:dyDescent="0.25">
      <c r="T1607" s="8"/>
      <c r="V1607" s="8"/>
    </row>
    <row r="1608" spans="20:22" x14ac:dyDescent="0.25">
      <c r="T1608" s="8"/>
      <c r="V1608" s="8"/>
    </row>
    <row r="1609" spans="20:22" x14ac:dyDescent="0.25">
      <c r="T1609" s="8"/>
      <c r="V1609" s="8"/>
    </row>
    <row r="1610" spans="20:22" x14ac:dyDescent="0.25">
      <c r="T1610" s="8"/>
      <c r="V1610" s="8"/>
    </row>
    <row r="1611" spans="20:22" x14ac:dyDescent="0.25">
      <c r="T1611" s="8"/>
      <c r="V1611" s="8"/>
    </row>
    <row r="1612" spans="20:22" x14ac:dyDescent="0.25">
      <c r="T1612" s="8"/>
      <c r="V1612" s="8"/>
    </row>
    <row r="1613" spans="20:22" x14ac:dyDescent="0.25">
      <c r="T1613" s="8"/>
      <c r="V1613" s="8"/>
    </row>
    <row r="1614" spans="20:22" x14ac:dyDescent="0.25">
      <c r="T1614" s="8"/>
      <c r="V1614" s="8"/>
    </row>
    <row r="1615" spans="20:22" x14ac:dyDescent="0.25">
      <c r="T1615" s="8"/>
      <c r="V1615" s="8"/>
    </row>
    <row r="1616" spans="20:22" x14ac:dyDescent="0.25">
      <c r="T1616" s="8"/>
      <c r="V1616" s="8"/>
    </row>
    <row r="1617" spans="20:22" x14ac:dyDescent="0.25">
      <c r="T1617" s="8"/>
      <c r="V1617" s="8"/>
    </row>
    <row r="1618" spans="20:22" x14ac:dyDescent="0.25">
      <c r="T1618" s="8"/>
      <c r="V1618" s="8"/>
    </row>
    <row r="1619" spans="20:22" x14ac:dyDescent="0.25">
      <c r="T1619" s="8"/>
      <c r="V1619" s="8"/>
    </row>
    <row r="1620" spans="20:22" x14ac:dyDescent="0.25">
      <c r="T1620" s="8"/>
      <c r="V1620" s="8"/>
    </row>
    <row r="1621" spans="20:22" x14ac:dyDescent="0.25">
      <c r="T1621" s="8"/>
      <c r="V1621" s="8"/>
    </row>
    <row r="1622" spans="20:22" x14ac:dyDescent="0.25">
      <c r="T1622" s="8"/>
      <c r="V1622" s="8"/>
    </row>
    <row r="1623" spans="20:22" x14ac:dyDescent="0.25">
      <c r="T1623" s="8"/>
      <c r="V1623" s="8"/>
    </row>
    <row r="1624" spans="20:22" x14ac:dyDescent="0.25">
      <c r="T1624" s="8"/>
      <c r="V1624" s="8"/>
    </row>
    <row r="1625" spans="20:22" x14ac:dyDescent="0.25">
      <c r="T1625" s="8"/>
      <c r="V1625" s="8"/>
    </row>
    <row r="1626" spans="20:22" x14ac:dyDescent="0.25">
      <c r="T1626" s="8"/>
      <c r="V1626" s="8"/>
    </row>
    <row r="1627" spans="20:22" x14ac:dyDescent="0.25">
      <c r="T1627" s="8"/>
      <c r="V1627" s="8"/>
    </row>
    <row r="1628" spans="20:22" x14ac:dyDescent="0.25">
      <c r="T1628" s="8"/>
      <c r="V1628" s="8"/>
    </row>
    <row r="1629" spans="20:22" x14ac:dyDescent="0.25">
      <c r="T1629" s="8"/>
      <c r="V1629" s="8"/>
    </row>
    <row r="1630" spans="20:22" x14ac:dyDescent="0.25">
      <c r="T1630" s="8"/>
      <c r="V1630" s="8"/>
    </row>
    <row r="1631" spans="20:22" x14ac:dyDescent="0.25">
      <c r="T1631" s="8"/>
      <c r="V1631" s="8"/>
    </row>
    <row r="1632" spans="20:22" x14ac:dyDescent="0.25">
      <c r="T1632" s="8"/>
      <c r="V1632" s="8"/>
    </row>
    <row r="1633" spans="20:22" x14ac:dyDescent="0.25">
      <c r="T1633" s="8"/>
      <c r="V1633" s="8"/>
    </row>
    <row r="1634" spans="20:22" x14ac:dyDescent="0.25">
      <c r="T1634" s="8"/>
      <c r="V1634" s="8"/>
    </row>
    <row r="1635" spans="20:22" x14ac:dyDescent="0.25">
      <c r="T1635" s="8"/>
      <c r="V1635" s="8"/>
    </row>
    <row r="1636" spans="20:22" x14ac:dyDescent="0.25">
      <c r="T1636" s="8"/>
      <c r="V1636" s="8"/>
    </row>
    <row r="1637" spans="20:22" x14ac:dyDescent="0.25">
      <c r="T1637" s="8"/>
      <c r="V1637" s="8"/>
    </row>
    <row r="1638" spans="20:22" x14ac:dyDescent="0.25">
      <c r="T1638" s="8"/>
      <c r="V1638" s="8"/>
    </row>
    <row r="1639" spans="20:22" x14ac:dyDescent="0.25">
      <c r="T1639" s="8"/>
      <c r="V1639" s="8"/>
    </row>
    <row r="1640" spans="20:22" x14ac:dyDescent="0.25">
      <c r="T1640" s="8"/>
      <c r="V1640" s="8"/>
    </row>
    <row r="1641" spans="20:22" x14ac:dyDescent="0.25">
      <c r="T1641" s="8"/>
      <c r="V1641" s="8"/>
    </row>
    <row r="1642" spans="20:22" x14ac:dyDescent="0.25">
      <c r="T1642" s="8"/>
      <c r="V1642" s="8"/>
    </row>
    <row r="1643" spans="20:22" x14ac:dyDescent="0.25">
      <c r="T1643" s="8"/>
      <c r="V1643" s="8"/>
    </row>
    <row r="1644" spans="20:22" x14ac:dyDescent="0.25">
      <c r="T1644" s="8"/>
      <c r="V1644" s="8"/>
    </row>
    <row r="1645" spans="20:22" x14ac:dyDescent="0.25">
      <c r="T1645" s="8"/>
      <c r="V1645" s="8"/>
    </row>
    <row r="1646" spans="20:22" x14ac:dyDescent="0.25">
      <c r="T1646" s="8"/>
      <c r="V1646" s="8"/>
    </row>
    <row r="1647" spans="20:22" x14ac:dyDescent="0.25">
      <c r="T1647" s="8"/>
      <c r="V1647" s="8"/>
    </row>
    <row r="1648" spans="20:22" x14ac:dyDescent="0.25">
      <c r="T1648" s="8"/>
      <c r="V1648" s="8"/>
    </row>
    <row r="1649" spans="20:22" x14ac:dyDescent="0.25">
      <c r="T1649" s="8"/>
      <c r="V1649" s="8"/>
    </row>
    <row r="1650" spans="20:22" x14ac:dyDescent="0.25">
      <c r="T1650" s="8"/>
      <c r="V1650" s="8"/>
    </row>
    <row r="1651" spans="20:22" x14ac:dyDescent="0.25">
      <c r="T1651" s="8"/>
      <c r="V1651" s="8"/>
    </row>
    <row r="1652" spans="20:22" x14ac:dyDescent="0.25">
      <c r="T1652" s="8"/>
      <c r="V1652" s="8"/>
    </row>
    <row r="1653" spans="20:22" x14ac:dyDescent="0.25">
      <c r="T1653" s="8"/>
      <c r="V1653" s="8"/>
    </row>
    <row r="1654" spans="20:22" x14ac:dyDescent="0.25">
      <c r="T1654" s="8"/>
      <c r="V1654" s="8"/>
    </row>
    <row r="1655" spans="20:22" x14ac:dyDescent="0.25">
      <c r="T1655" s="8"/>
      <c r="V1655" s="8"/>
    </row>
    <row r="1656" spans="20:22" x14ac:dyDescent="0.25">
      <c r="T1656" s="8"/>
      <c r="V1656" s="8"/>
    </row>
    <row r="1657" spans="20:22" x14ac:dyDescent="0.25">
      <c r="T1657" s="8"/>
      <c r="V1657" s="8"/>
    </row>
    <row r="1658" spans="20:22" x14ac:dyDescent="0.25">
      <c r="T1658" s="8"/>
      <c r="V1658" s="8"/>
    </row>
    <row r="1659" spans="20:22" x14ac:dyDescent="0.25">
      <c r="T1659" s="8"/>
      <c r="V1659" s="8"/>
    </row>
    <row r="1660" spans="20:22" x14ac:dyDescent="0.25">
      <c r="T1660" s="8"/>
      <c r="V1660" s="8"/>
    </row>
    <row r="1661" spans="20:22" x14ac:dyDescent="0.25">
      <c r="T1661" s="8"/>
      <c r="V1661" s="8"/>
    </row>
    <row r="1662" spans="20:22" x14ac:dyDescent="0.25">
      <c r="T1662" s="8"/>
      <c r="V1662" s="8"/>
    </row>
    <row r="1663" spans="20:22" x14ac:dyDescent="0.25">
      <c r="T1663" s="8"/>
      <c r="V1663" s="8"/>
    </row>
    <row r="1664" spans="20:22" x14ac:dyDescent="0.25">
      <c r="T1664" s="8"/>
      <c r="V1664" s="8"/>
    </row>
    <row r="1665" spans="20:22" x14ac:dyDescent="0.25">
      <c r="T1665" s="8"/>
      <c r="V1665" s="8"/>
    </row>
    <row r="1666" spans="20:22" x14ac:dyDescent="0.25">
      <c r="T1666" s="8"/>
      <c r="V1666" s="8"/>
    </row>
    <row r="1667" spans="20:22" x14ac:dyDescent="0.25">
      <c r="T1667" s="8"/>
      <c r="V1667" s="8"/>
    </row>
    <row r="1668" spans="20:22" x14ac:dyDescent="0.25">
      <c r="T1668" s="8"/>
      <c r="V1668" s="8"/>
    </row>
    <row r="1669" spans="20:22" x14ac:dyDescent="0.25">
      <c r="T1669" s="8"/>
      <c r="V1669" s="8"/>
    </row>
    <row r="1670" spans="20:22" x14ac:dyDescent="0.25">
      <c r="T1670" s="8"/>
      <c r="V1670" s="8"/>
    </row>
    <row r="1671" spans="20:22" x14ac:dyDescent="0.25">
      <c r="T1671" s="8"/>
      <c r="V1671" s="8"/>
    </row>
    <row r="1672" spans="20:22" x14ac:dyDescent="0.25">
      <c r="T1672" s="8"/>
      <c r="V1672" s="8"/>
    </row>
    <row r="1673" spans="20:22" x14ac:dyDescent="0.25">
      <c r="T1673" s="8"/>
      <c r="V1673" s="8"/>
    </row>
    <row r="1674" spans="20:22" x14ac:dyDescent="0.25">
      <c r="T1674" s="8"/>
      <c r="V1674" s="8"/>
    </row>
    <row r="1675" spans="20:22" x14ac:dyDescent="0.25">
      <c r="T1675" s="8"/>
      <c r="V1675" s="8"/>
    </row>
    <row r="1676" spans="20:22" x14ac:dyDescent="0.25">
      <c r="T1676" s="8"/>
      <c r="V1676" s="8"/>
    </row>
    <row r="1677" spans="20:22" x14ac:dyDescent="0.25">
      <c r="T1677" s="8"/>
      <c r="V1677" s="8"/>
    </row>
    <row r="1678" spans="20:22" x14ac:dyDescent="0.25">
      <c r="T1678" s="8"/>
      <c r="V1678" s="8"/>
    </row>
    <row r="1679" spans="20:22" x14ac:dyDescent="0.25">
      <c r="T1679" s="8"/>
      <c r="V1679" s="8"/>
    </row>
    <row r="1680" spans="20:22" x14ac:dyDescent="0.25">
      <c r="T1680" s="8"/>
      <c r="V1680" s="8"/>
    </row>
    <row r="1681" spans="20:22" x14ac:dyDescent="0.25">
      <c r="T1681" s="8"/>
      <c r="V1681" s="8"/>
    </row>
    <row r="1682" spans="20:22" x14ac:dyDescent="0.25">
      <c r="T1682" s="8"/>
      <c r="V1682" s="8"/>
    </row>
    <row r="1683" spans="20:22" x14ac:dyDescent="0.25">
      <c r="T1683" s="8"/>
      <c r="V1683" s="8"/>
    </row>
    <row r="1684" spans="20:22" x14ac:dyDescent="0.25">
      <c r="T1684" s="8"/>
      <c r="V1684" s="8"/>
    </row>
    <row r="1685" spans="20:22" x14ac:dyDescent="0.25">
      <c r="T1685" s="8"/>
      <c r="V1685" s="8"/>
    </row>
    <row r="1686" spans="20:22" x14ac:dyDescent="0.25">
      <c r="T1686" s="8"/>
      <c r="V1686" s="8"/>
    </row>
    <row r="1687" spans="20:22" x14ac:dyDescent="0.25">
      <c r="T1687" s="8"/>
      <c r="V1687" s="8"/>
    </row>
    <row r="1688" spans="20:22" x14ac:dyDescent="0.25">
      <c r="T1688" s="8"/>
      <c r="V1688" s="8"/>
    </row>
    <row r="1689" spans="20:22" x14ac:dyDescent="0.25">
      <c r="T1689" s="8"/>
      <c r="V1689" s="8"/>
    </row>
    <row r="1690" spans="20:22" x14ac:dyDescent="0.25">
      <c r="T1690" s="8"/>
      <c r="V1690" s="8"/>
    </row>
    <row r="1691" spans="20:22" x14ac:dyDescent="0.25">
      <c r="T1691" s="8"/>
      <c r="V1691" s="8"/>
    </row>
    <row r="1692" spans="20:22" x14ac:dyDescent="0.25">
      <c r="T1692" s="8"/>
      <c r="V1692" s="8"/>
    </row>
    <row r="1693" spans="20:22" x14ac:dyDescent="0.25">
      <c r="T1693" s="8"/>
      <c r="V1693" s="8"/>
    </row>
    <row r="1694" spans="20:22" x14ac:dyDescent="0.25">
      <c r="T1694" s="8"/>
      <c r="V1694" s="8"/>
    </row>
    <row r="1695" spans="20:22" x14ac:dyDescent="0.25">
      <c r="T1695" s="8"/>
      <c r="V1695" s="8"/>
    </row>
    <row r="1696" spans="20:22" x14ac:dyDescent="0.25">
      <c r="T1696" s="8"/>
      <c r="V1696" s="8"/>
    </row>
    <row r="1697" spans="20:22" x14ac:dyDescent="0.25">
      <c r="T1697" s="8"/>
      <c r="V1697" s="8"/>
    </row>
    <row r="1698" spans="20:22" x14ac:dyDescent="0.25">
      <c r="T1698" s="8"/>
      <c r="V1698" s="8"/>
    </row>
    <row r="1699" spans="20:22" x14ac:dyDescent="0.25">
      <c r="T1699" s="8"/>
      <c r="V1699" s="8"/>
    </row>
    <row r="1700" spans="20:22" x14ac:dyDescent="0.25">
      <c r="T1700" s="8"/>
      <c r="V1700" s="8"/>
    </row>
    <row r="1701" spans="20:22" x14ac:dyDescent="0.25">
      <c r="T1701" s="8"/>
      <c r="V1701" s="8"/>
    </row>
    <row r="1702" spans="20:22" x14ac:dyDescent="0.25">
      <c r="T1702" s="8"/>
      <c r="V1702" s="8"/>
    </row>
    <row r="1703" spans="20:22" x14ac:dyDescent="0.25">
      <c r="T1703" s="8"/>
      <c r="V1703" s="8"/>
    </row>
    <row r="1704" spans="20:22" x14ac:dyDescent="0.25">
      <c r="T1704" s="8"/>
      <c r="V1704" s="8"/>
    </row>
    <row r="1705" spans="20:22" x14ac:dyDescent="0.25">
      <c r="T1705" s="8"/>
      <c r="V1705" s="8"/>
    </row>
    <row r="1706" spans="20:22" x14ac:dyDescent="0.25">
      <c r="T1706" s="8"/>
      <c r="V1706" s="8"/>
    </row>
    <row r="1707" spans="20:22" x14ac:dyDescent="0.25">
      <c r="T1707" s="8"/>
      <c r="V1707" s="8"/>
    </row>
    <row r="1708" spans="20:22" x14ac:dyDescent="0.25">
      <c r="T1708" s="8"/>
      <c r="V1708" s="8"/>
    </row>
    <row r="1709" spans="20:22" x14ac:dyDescent="0.25">
      <c r="T1709" s="8"/>
      <c r="V1709" s="8"/>
    </row>
    <row r="1710" spans="20:22" x14ac:dyDescent="0.25">
      <c r="T1710" s="8"/>
      <c r="V1710" s="8"/>
    </row>
    <row r="1711" spans="20:22" x14ac:dyDescent="0.25">
      <c r="T1711" s="8"/>
      <c r="V1711" s="8"/>
    </row>
    <row r="1712" spans="20:22" x14ac:dyDescent="0.25">
      <c r="T1712" s="8"/>
      <c r="V1712" s="8"/>
    </row>
    <row r="1713" spans="20:22" x14ac:dyDescent="0.25">
      <c r="T1713" s="8"/>
      <c r="V1713" s="8"/>
    </row>
    <row r="1714" spans="20:22" x14ac:dyDescent="0.25">
      <c r="T1714" s="8"/>
      <c r="V1714" s="8"/>
    </row>
    <row r="1715" spans="20:22" x14ac:dyDescent="0.25">
      <c r="T1715" s="8"/>
      <c r="V1715" s="8"/>
    </row>
    <row r="1716" spans="20:22" x14ac:dyDescent="0.25">
      <c r="T1716" s="8"/>
      <c r="V1716" s="8"/>
    </row>
    <row r="1717" spans="20:22" x14ac:dyDescent="0.25">
      <c r="T1717" s="8"/>
      <c r="V1717" s="8"/>
    </row>
    <row r="1718" spans="20:22" x14ac:dyDescent="0.25">
      <c r="T1718" s="8"/>
      <c r="V1718" s="8"/>
    </row>
    <row r="1719" spans="20:22" x14ac:dyDescent="0.25">
      <c r="T1719" s="8"/>
      <c r="V1719" s="8"/>
    </row>
    <row r="1720" spans="20:22" x14ac:dyDescent="0.25">
      <c r="T1720" s="8"/>
      <c r="V1720" s="8"/>
    </row>
    <row r="1721" spans="20:22" x14ac:dyDescent="0.25">
      <c r="T1721" s="8"/>
      <c r="V1721" s="8"/>
    </row>
    <row r="1722" spans="20:22" x14ac:dyDescent="0.25">
      <c r="T1722" s="8"/>
      <c r="V1722" s="8"/>
    </row>
    <row r="1723" spans="20:22" x14ac:dyDescent="0.25">
      <c r="T1723" s="8"/>
      <c r="V1723" s="8"/>
    </row>
    <row r="1724" spans="20:22" x14ac:dyDescent="0.25">
      <c r="T1724" s="8"/>
      <c r="V1724" s="8"/>
    </row>
    <row r="1725" spans="20:22" x14ac:dyDescent="0.25">
      <c r="T1725" s="8"/>
      <c r="V1725" s="8"/>
    </row>
    <row r="1726" spans="20:22" x14ac:dyDescent="0.25">
      <c r="T1726" s="8"/>
      <c r="V1726" s="8"/>
    </row>
    <row r="1727" spans="20:22" x14ac:dyDescent="0.25">
      <c r="T1727" s="8"/>
      <c r="V1727" s="8"/>
    </row>
    <row r="1728" spans="20:22" x14ac:dyDescent="0.25">
      <c r="T1728" s="8"/>
      <c r="V1728" s="8"/>
    </row>
    <row r="1729" spans="20:22" x14ac:dyDescent="0.25">
      <c r="T1729" s="8"/>
      <c r="V1729" s="8"/>
    </row>
    <row r="1730" spans="20:22" x14ac:dyDescent="0.25">
      <c r="T1730" s="8"/>
      <c r="V1730" s="8"/>
    </row>
    <row r="1731" spans="20:22" x14ac:dyDescent="0.25">
      <c r="T1731" s="8"/>
      <c r="V1731" s="8"/>
    </row>
    <row r="1732" spans="20:22" x14ac:dyDescent="0.25">
      <c r="T1732" s="8"/>
      <c r="V1732" s="8"/>
    </row>
    <row r="1733" spans="20:22" x14ac:dyDescent="0.25">
      <c r="T1733" s="8"/>
      <c r="V1733" s="8"/>
    </row>
    <row r="1734" spans="20:22" x14ac:dyDescent="0.25">
      <c r="T1734" s="8"/>
      <c r="V1734" s="8"/>
    </row>
    <row r="1735" spans="20:22" x14ac:dyDescent="0.25">
      <c r="T1735" s="8"/>
      <c r="V1735" s="8"/>
    </row>
    <row r="1736" spans="20:22" x14ac:dyDescent="0.25">
      <c r="T1736" s="8"/>
      <c r="V1736" s="8"/>
    </row>
    <row r="1737" spans="20:22" x14ac:dyDescent="0.25">
      <c r="T1737" s="8"/>
      <c r="V1737" s="8"/>
    </row>
    <row r="1738" spans="20:22" x14ac:dyDescent="0.25">
      <c r="T1738" s="8"/>
      <c r="V1738" s="8"/>
    </row>
    <row r="1739" spans="20:22" x14ac:dyDescent="0.25">
      <c r="T1739" s="8"/>
      <c r="V1739" s="8"/>
    </row>
    <row r="1740" spans="20:22" x14ac:dyDescent="0.25">
      <c r="T1740" s="8"/>
      <c r="V1740" s="8"/>
    </row>
    <row r="1741" spans="20:22" x14ac:dyDescent="0.25">
      <c r="T1741" s="8"/>
      <c r="V1741" s="8"/>
    </row>
    <row r="1742" spans="20:22" x14ac:dyDescent="0.25">
      <c r="T1742" s="8"/>
      <c r="V1742" s="8"/>
    </row>
    <row r="1743" spans="20:22" x14ac:dyDescent="0.25">
      <c r="T1743" s="8"/>
      <c r="V1743" s="8"/>
    </row>
    <row r="1744" spans="20:22" x14ac:dyDescent="0.25">
      <c r="T1744" s="8"/>
      <c r="V1744" s="8"/>
    </row>
    <row r="1745" spans="20:22" x14ac:dyDescent="0.25">
      <c r="T1745" s="8"/>
      <c r="V1745" s="8"/>
    </row>
    <row r="1746" spans="20:22" x14ac:dyDescent="0.25">
      <c r="T1746" s="8"/>
      <c r="V1746" s="8"/>
    </row>
    <row r="1747" spans="20:22" x14ac:dyDescent="0.25">
      <c r="T1747" s="8"/>
      <c r="V1747" s="8"/>
    </row>
    <row r="1748" spans="20:22" x14ac:dyDescent="0.25">
      <c r="T1748" s="8"/>
      <c r="V1748" s="8"/>
    </row>
    <row r="1749" spans="20:22" x14ac:dyDescent="0.25">
      <c r="T1749" s="8"/>
      <c r="V1749" s="8"/>
    </row>
    <row r="1750" spans="20:22" x14ac:dyDescent="0.25">
      <c r="T1750" s="8"/>
      <c r="V1750" s="8"/>
    </row>
    <row r="1751" spans="20:22" x14ac:dyDescent="0.25">
      <c r="T1751" s="8"/>
      <c r="V1751" s="8"/>
    </row>
    <row r="1752" spans="20:22" x14ac:dyDescent="0.25">
      <c r="T1752" s="8"/>
      <c r="V1752" s="8"/>
    </row>
    <row r="1753" spans="20:22" x14ac:dyDescent="0.25">
      <c r="T1753" s="8"/>
      <c r="V1753" s="8"/>
    </row>
    <row r="1754" spans="20:22" x14ac:dyDescent="0.25">
      <c r="T1754" s="8"/>
      <c r="V1754" s="8"/>
    </row>
    <row r="1755" spans="20:22" x14ac:dyDescent="0.25">
      <c r="T1755" s="8"/>
      <c r="V1755" s="8"/>
    </row>
    <row r="1756" spans="20:22" x14ac:dyDescent="0.25">
      <c r="T1756" s="8"/>
      <c r="V1756" s="8"/>
    </row>
    <row r="1757" spans="20:22" x14ac:dyDescent="0.25">
      <c r="T1757" s="8"/>
      <c r="V1757" s="8"/>
    </row>
    <row r="1758" spans="20:22" x14ac:dyDescent="0.25">
      <c r="T1758" s="8"/>
      <c r="V1758" s="8"/>
    </row>
    <row r="1759" spans="20:22" x14ac:dyDescent="0.25">
      <c r="T1759" s="8"/>
      <c r="V1759" s="8"/>
    </row>
    <row r="1760" spans="20:22" x14ac:dyDescent="0.25">
      <c r="T1760" s="8"/>
      <c r="V1760" s="8"/>
    </row>
    <row r="1761" spans="20:22" x14ac:dyDescent="0.25">
      <c r="T1761" s="8"/>
      <c r="V1761" s="8"/>
    </row>
    <row r="1762" spans="20:22" x14ac:dyDescent="0.25">
      <c r="T1762" s="8"/>
      <c r="V1762" s="8"/>
    </row>
    <row r="1763" spans="20:22" x14ac:dyDescent="0.25">
      <c r="T1763" s="8"/>
      <c r="V1763" s="8"/>
    </row>
    <row r="1764" spans="20:22" x14ac:dyDescent="0.25">
      <c r="T1764" s="8"/>
      <c r="V1764" s="8"/>
    </row>
    <row r="1765" spans="20:22" x14ac:dyDescent="0.25">
      <c r="T1765" s="8"/>
      <c r="V1765" s="8"/>
    </row>
    <row r="1766" spans="20:22" x14ac:dyDescent="0.25">
      <c r="T1766" s="8"/>
      <c r="V1766" s="8"/>
    </row>
    <row r="1767" spans="20:22" x14ac:dyDescent="0.25">
      <c r="T1767" s="8"/>
      <c r="V1767" s="8"/>
    </row>
    <row r="1768" spans="20:22" x14ac:dyDescent="0.25">
      <c r="T1768" s="8"/>
      <c r="V1768" s="8"/>
    </row>
    <row r="1769" spans="20:22" x14ac:dyDescent="0.25">
      <c r="T1769" s="8"/>
      <c r="V1769" s="8"/>
    </row>
    <row r="1770" spans="20:22" x14ac:dyDescent="0.25">
      <c r="T1770" s="8"/>
      <c r="V1770" s="8"/>
    </row>
    <row r="1771" spans="20:22" x14ac:dyDescent="0.25">
      <c r="T1771" s="8"/>
      <c r="V1771" s="8"/>
    </row>
    <row r="1772" spans="20:22" x14ac:dyDescent="0.25">
      <c r="T1772" s="8"/>
      <c r="V1772" s="8"/>
    </row>
    <row r="1773" spans="20:22" x14ac:dyDescent="0.25">
      <c r="T1773" s="8"/>
      <c r="V1773" s="8"/>
    </row>
    <row r="1774" spans="20:22" x14ac:dyDescent="0.25">
      <c r="T1774" s="8"/>
      <c r="V1774" s="8"/>
    </row>
    <row r="1775" spans="20:22" x14ac:dyDescent="0.25">
      <c r="T1775" s="8"/>
      <c r="V1775" s="8"/>
    </row>
    <row r="1776" spans="20:22" x14ac:dyDescent="0.25">
      <c r="T1776" s="8"/>
      <c r="V1776" s="8"/>
    </row>
    <row r="1777" spans="20:22" x14ac:dyDescent="0.25">
      <c r="T1777" s="8"/>
      <c r="V1777" s="8"/>
    </row>
    <row r="1778" spans="20:22" x14ac:dyDescent="0.25">
      <c r="T1778" s="8"/>
      <c r="V1778" s="8"/>
    </row>
    <row r="1779" spans="20:22" x14ac:dyDescent="0.25">
      <c r="T1779" s="8"/>
      <c r="V1779" s="8"/>
    </row>
    <row r="1780" spans="20:22" x14ac:dyDescent="0.25">
      <c r="T1780" s="8"/>
      <c r="V1780" s="8"/>
    </row>
    <row r="1781" spans="20:22" x14ac:dyDescent="0.25">
      <c r="T1781" s="8"/>
      <c r="V1781" s="8"/>
    </row>
    <row r="1782" spans="20:22" x14ac:dyDescent="0.25">
      <c r="T1782" s="8"/>
      <c r="V1782" s="8"/>
    </row>
    <row r="1783" spans="20:22" x14ac:dyDescent="0.25">
      <c r="T1783" s="8"/>
      <c r="V1783" s="8"/>
    </row>
    <row r="1784" spans="20:22" x14ac:dyDescent="0.25">
      <c r="T1784" s="8"/>
      <c r="V1784" s="8"/>
    </row>
    <row r="1785" spans="20:22" x14ac:dyDescent="0.25">
      <c r="T1785" s="8"/>
      <c r="V1785" s="8"/>
    </row>
    <row r="1786" spans="20:22" x14ac:dyDescent="0.25">
      <c r="T1786" s="8"/>
      <c r="V1786" s="8"/>
    </row>
    <row r="1787" spans="20:22" x14ac:dyDescent="0.25">
      <c r="T1787" s="8"/>
      <c r="V1787" s="8"/>
    </row>
    <row r="1788" spans="20:22" x14ac:dyDescent="0.25">
      <c r="T1788" s="8"/>
      <c r="V1788" s="8"/>
    </row>
    <row r="1789" spans="20:22" x14ac:dyDescent="0.25">
      <c r="T1789" s="8"/>
      <c r="V1789" s="8"/>
    </row>
    <row r="1790" spans="20:22" x14ac:dyDescent="0.25">
      <c r="T1790" s="8"/>
      <c r="V1790" s="8"/>
    </row>
    <row r="1791" spans="20:22" x14ac:dyDescent="0.25">
      <c r="T1791" s="8"/>
      <c r="V1791" s="8"/>
    </row>
    <row r="1792" spans="20:22" x14ac:dyDescent="0.25">
      <c r="T1792" s="8"/>
      <c r="V1792" s="8"/>
    </row>
    <row r="1793" spans="20:22" x14ac:dyDescent="0.25">
      <c r="T1793" s="8"/>
      <c r="V1793" s="8"/>
    </row>
    <row r="1794" spans="20:22" x14ac:dyDescent="0.25">
      <c r="T1794" s="8"/>
      <c r="V1794" s="8"/>
    </row>
    <row r="1795" spans="20:22" x14ac:dyDescent="0.25">
      <c r="T1795" s="8"/>
      <c r="V1795" s="8"/>
    </row>
    <row r="1796" spans="20:22" x14ac:dyDescent="0.25">
      <c r="T1796" s="8"/>
      <c r="V1796" s="8"/>
    </row>
    <row r="1797" spans="20:22" x14ac:dyDescent="0.25">
      <c r="T1797" s="8"/>
      <c r="V1797" s="8"/>
    </row>
    <row r="1798" spans="20:22" x14ac:dyDescent="0.25">
      <c r="T1798" s="8"/>
      <c r="V1798" s="8"/>
    </row>
    <row r="1799" spans="20:22" x14ac:dyDescent="0.25">
      <c r="T1799" s="8"/>
      <c r="V1799" s="8"/>
    </row>
    <row r="1800" spans="20:22" x14ac:dyDescent="0.25">
      <c r="T1800" s="8"/>
      <c r="V1800" s="8"/>
    </row>
    <row r="1801" spans="20:22" x14ac:dyDescent="0.25">
      <c r="T1801" s="8"/>
      <c r="V1801" s="8"/>
    </row>
    <row r="1802" spans="20:22" x14ac:dyDescent="0.25">
      <c r="T1802" s="8"/>
      <c r="V1802" s="8"/>
    </row>
    <row r="1803" spans="20:22" x14ac:dyDescent="0.25">
      <c r="T1803" s="8"/>
      <c r="V1803" s="8"/>
    </row>
    <row r="1804" spans="20:22" x14ac:dyDescent="0.25">
      <c r="T1804" s="8"/>
      <c r="V1804" s="8"/>
    </row>
    <row r="1805" spans="20:22" x14ac:dyDescent="0.25">
      <c r="T1805" s="8"/>
      <c r="V1805" s="8"/>
    </row>
    <row r="1806" spans="20:22" x14ac:dyDescent="0.25">
      <c r="T1806" s="8"/>
      <c r="V1806" s="8"/>
    </row>
    <row r="1807" spans="20:22" x14ac:dyDescent="0.25">
      <c r="T1807" s="8"/>
      <c r="V1807" s="8"/>
    </row>
    <row r="1808" spans="20:22" x14ac:dyDescent="0.25">
      <c r="T1808" s="8"/>
      <c r="V1808" s="8"/>
    </row>
    <row r="1809" spans="20:22" x14ac:dyDescent="0.25">
      <c r="T1809" s="8"/>
      <c r="V1809" s="8"/>
    </row>
    <row r="1810" spans="20:22" x14ac:dyDescent="0.25">
      <c r="T1810" s="8"/>
      <c r="V1810" s="8"/>
    </row>
    <row r="1811" spans="20:22" x14ac:dyDescent="0.25">
      <c r="T1811" s="8"/>
      <c r="V1811" s="8"/>
    </row>
    <row r="1812" spans="20:22" x14ac:dyDescent="0.25">
      <c r="T1812" s="8"/>
      <c r="V1812" s="8"/>
    </row>
    <row r="1813" spans="20:22" x14ac:dyDescent="0.25">
      <c r="T1813" s="8"/>
      <c r="V1813" s="8"/>
    </row>
    <row r="1814" spans="20:22" x14ac:dyDescent="0.25">
      <c r="T1814" s="8"/>
      <c r="V1814" s="8"/>
    </row>
    <row r="1815" spans="20:22" x14ac:dyDescent="0.25">
      <c r="T1815" s="8"/>
      <c r="V1815" s="8"/>
    </row>
    <row r="1816" spans="20:22" x14ac:dyDescent="0.25">
      <c r="T1816" s="8"/>
      <c r="V1816" s="8"/>
    </row>
    <row r="1817" spans="20:22" x14ac:dyDescent="0.25">
      <c r="T1817" s="8"/>
      <c r="V1817" s="8"/>
    </row>
    <row r="1818" spans="20:22" x14ac:dyDescent="0.25">
      <c r="T1818" s="8"/>
      <c r="V1818" s="8"/>
    </row>
    <row r="1819" spans="20:22" x14ac:dyDescent="0.25">
      <c r="T1819" s="8"/>
      <c r="V1819" s="8"/>
    </row>
    <row r="1820" spans="20:22" x14ac:dyDescent="0.25">
      <c r="T1820" s="8"/>
      <c r="V1820" s="8"/>
    </row>
    <row r="1821" spans="20:22" x14ac:dyDescent="0.25">
      <c r="T1821" s="8"/>
      <c r="V1821" s="8"/>
    </row>
    <row r="1822" spans="20:22" x14ac:dyDescent="0.25">
      <c r="T1822" s="8"/>
      <c r="V1822" s="8"/>
    </row>
    <row r="1823" spans="20:22" x14ac:dyDescent="0.25">
      <c r="T1823" s="8"/>
      <c r="V1823" s="8"/>
    </row>
    <row r="1824" spans="20:22" x14ac:dyDescent="0.25">
      <c r="T1824" s="8"/>
      <c r="V1824" s="8"/>
    </row>
    <row r="1825" spans="20:22" x14ac:dyDescent="0.25">
      <c r="T1825" s="8"/>
      <c r="V1825" s="8"/>
    </row>
    <row r="1826" spans="20:22" x14ac:dyDescent="0.25">
      <c r="T1826" s="8"/>
      <c r="V1826" s="8"/>
    </row>
    <row r="1827" spans="20:22" x14ac:dyDescent="0.25">
      <c r="T1827" s="8"/>
      <c r="V1827" s="8"/>
    </row>
    <row r="1828" spans="20:22" x14ac:dyDescent="0.25">
      <c r="T1828" s="8"/>
      <c r="V1828" s="8"/>
    </row>
    <row r="1829" spans="20:22" x14ac:dyDescent="0.25">
      <c r="T1829" s="8"/>
      <c r="V1829" s="8"/>
    </row>
    <row r="1830" spans="20:22" x14ac:dyDescent="0.25">
      <c r="T1830" s="8"/>
      <c r="V1830" s="8"/>
    </row>
    <row r="1831" spans="20:22" x14ac:dyDescent="0.25">
      <c r="T1831" s="8"/>
      <c r="V1831" s="8"/>
    </row>
    <row r="1832" spans="20:22" x14ac:dyDescent="0.25">
      <c r="T1832" s="8"/>
      <c r="V1832" s="8"/>
    </row>
    <row r="1833" spans="20:22" x14ac:dyDescent="0.25">
      <c r="T1833" s="8"/>
      <c r="V1833" s="8"/>
    </row>
    <row r="1834" spans="20:22" x14ac:dyDescent="0.25">
      <c r="T1834" s="8"/>
      <c r="V1834" s="8"/>
    </row>
    <row r="1835" spans="20:22" x14ac:dyDescent="0.25">
      <c r="T1835" s="8"/>
      <c r="V1835" s="8"/>
    </row>
    <row r="1836" spans="20:22" x14ac:dyDescent="0.25">
      <c r="T1836" s="8"/>
      <c r="V1836" s="8"/>
    </row>
    <row r="1837" spans="20:22" x14ac:dyDescent="0.25">
      <c r="T1837" s="8"/>
      <c r="V1837" s="8"/>
    </row>
    <row r="1838" spans="20:22" x14ac:dyDescent="0.25">
      <c r="T1838" s="8"/>
      <c r="V1838" s="8"/>
    </row>
    <row r="1839" spans="20:22" x14ac:dyDescent="0.25">
      <c r="T1839" s="8"/>
      <c r="V1839" s="8"/>
    </row>
    <row r="1840" spans="20:22" x14ac:dyDescent="0.25">
      <c r="T1840" s="8"/>
      <c r="V1840" s="8"/>
    </row>
    <row r="1841" spans="20:22" x14ac:dyDescent="0.25">
      <c r="T1841" s="8"/>
      <c r="V1841" s="8"/>
    </row>
    <row r="1842" spans="20:22" x14ac:dyDescent="0.25">
      <c r="T1842" s="8"/>
      <c r="V1842" s="8"/>
    </row>
    <row r="1843" spans="20:22" x14ac:dyDescent="0.25">
      <c r="T1843" s="8"/>
      <c r="V1843" s="8"/>
    </row>
    <row r="1844" spans="20:22" x14ac:dyDescent="0.25">
      <c r="T1844" s="8"/>
      <c r="V1844" s="8"/>
    </row>
    <row r="1845" spans="20:22" x14ac:dyDescent="0.25">
      <c r="T1845" s="8"/>
      <c r="V1845" s="8"/>
    </row>
    <row r="1846" spans="20:22" x14ac:dyDescent="0.25">
      <c r="T1846" s="8"/>
      <c r="V1846" s="8"/>
    </row>
    <row r="1847" spans="20:22" x14ac:dyDescent="0.25">
      <c r="T1847" s="8"/>
      <c r="V1847" s="8"/>
    </row>
    <row r="1848" spans="20:22" x14ac:dyDescent="0.25">
      <c r="T1848" s="8"/>
      <c r="V1848" s="8"/>
    </row>
    <row r="1849" spans="20:22" x14ac:dyDescent="0.25">
      <c r="T1849" s="8"/>
      <c r="V1849" s="8"/>
    </row>
    <row r="1850" spans="20:22" x14ac:dyDescent="0.25">
      <c r="T1850" s="8"/>
      <c r="V1850" s="8"/>
    </row>
    <row r="1851" spans="20:22" x14ac:dyDescent="0.25">
      <c r="T1851" s="8"/>
      <c r="V1851" s="8"/>
    </row>
    <row r="1852" spans="20:22" x14ac:dyDescent="0.25">
      <c r="T1852" s="8"/>
      <c r="V1852" s="8"/>
    </row>
    <row r="1853" spans="20:22" x14ac:dyDescent="0.25">
      <c r="T1853" s="8"/>
      <c r="V1853" s="8"/>
    </row>
    <row r="1854" spans="20:22" x14ac:dyDescent="0.25">
      <c r="T1854" s="8"/>
      <c r="V1854" s="8"/>
    </row>
    <row r="1855" spans="20:22" x14ac:dyDescent="0.25">
      <c r="T1855" s="8"/>
      <c r="V1855" s="8"/>
    </row>
    <row r="1856" spans="20:22" x14ac:dyDescent="0.25">
      <c r="T1856" s="8"/>
      <c r="V1856" s="8"/>
    </row>
    <row r="1857" spans="20:22" x14ac:dyDescent="0.25">
      <c r="T1857" s="8"/>
      <c r="V1857" s="8"/>
    </row>
    <row r="1858" spans="20:22" x14ac:dyDescent="0.25">
      <c r="T1858" s="8"/>
      <c r="V1858" s="8"/>
    </row>
    <row r="1859" spans="20:22" x14ac:dyDescent="0.25">
      <c r="T1859" s="8"/>
      <c r="V1859" s="8"/>
    </row>
    <row r="1860" spans="20:22" x14ac:dyDescent="0.25">
      <c r="T1860" s="8"/>
      <c r="V1860" s="8"/>
    </row>
    <row r="1861" spans="20:22" x14ac:dyDescent="0.25">
      <c r="T1861" s="8"/>
      <c r="V1861" s="8"/>
    </row>
    <row r="1862" spans="20:22" x14ac:dyDescent="0.25">
      <c r="T1862" s="8"/>
      <c r="V1862" s="8"/>
    </row>
    <row r="1863" spans="20:22" x14ac:dyDescent="0.25">
      <c r="T1863" s="8"/>
      <c r="V1863" s="8"/>
    </row>
    <row r="1864" spans="20:22" x14ac:dyDescent="0.25">
      <c r="T1864" s="8"/>
      <c r="V1864" s="8"/>
    </row>
    <row r="1865" spans="20:22" x14ac:dyDescent="0.25">
      <c r="T1865" s="8"/>
      <c r="V1865" s="8"/>
    </row>
    <row r="1866" spans="20:22" x14ac:dyDescent="0.25">
      <c r="T1866" s="8"/>
      <c r="V1866" s="8"/>
    </row>
    <row r="1867" spans="20:22" x14ac:dyDescent="0.25">
      <c r="T1867" s="8"/>
      <c r="V1867" s="8"/>
    </row>
    <row r="1868" spans="20:22" x14ac:dyDescent="0.25">
      <c r="T1868" s="8"/>
      <c r="V1868" s="8"/>
    </row>
    <row r="1869" spans="20:22" x14ac:dyDescent="0.25">
      <c r="T1869" s="8"/>
      <c r="V1869" s="8"/>
    </row>
    <row r="1870" spans="20:22" x14ac:dyDescent="0.25">
      <c r="T1870" s="8"/>
      <c r="V1870" s="8"/>
    </row>
    <row r="1871" spans="20:22" x14ac:dyDescent="0.25">
      <c r="T1871" s="8"/>
      <c r="V1871" s="8"/>
    </row>
    <row r="1872" spans="20:22" x14ac:dyDescent="0.25">
      <c r="T1872" s="8"/>
      <c r="V1872" s="8"/>
    </row>
    <row r="1873" spans="20:22" x14ac:dyDescent="0.25">
      <c r="T1873" s="8"/>
      <c r="V1873" s="8"/>
    </row>
    <row r="1874" spans="20:22" x14ac:dyDescent="0.25">
      <c r="T1874" s="8"/>
      <c r="V1874" s="8"/>
    </row>
    <row r="1875" spans="20:22" x14ac:dyDescent="0.25">
      <c r="T1875" s="8"/>
      <c r="V1875" s="8"/>
    </row>
    <row r="1876" spans="20:22" x14ac:dyDescent="0.25">
      <c r="T1876" s="8"/>
      <c r="V1876" s="8"/>
    </row>
    <row r="1877" spans="20:22" x14ac:dyDescent="0.25">
      <c r="T1877" s="8"/>
      <c r="V1877" s="8"/>
    </row>
    <row r="1878" spans="20:22" x14ac:dyDescent="0.25">
      <c r="T1878" s="8"/>
      <c r="V1878" s="8"/>
    </row>
    <row r="1879" spans="20:22" x14ac:dyDescent="0.25">
      <c r="T1879" s="8"/>
      <c r="V1879" s="8"/>
    </row>
    <row r="1880" spans="20:22" x14ac:dyDescent="0.25">
      <c r="T1880" s="8"/>
      <c r="V1880" s="8"/>
    </row>
    <row r="1881" spans="20:22" x14ac:dyDescent="0.25">
      <c r="T1881" s="8"/>
      <c r="V1881" s="8"/>
    </row>
    <row r="1882" spans="20:22" x14ac:dyDescent="0.25">
      <c r="T1882" s="8"/>
      <c r="V1882" s="8"/>
    </row>
    <row r="1883" spans="20:22" x14ac:dyDescent="0.25">
      <c r="T1883" s="8"/>
      <c r="V1883" s="8"/>
    </row>
    <row r="1884" spans="20:22" x14ac:dyDescent="0.25">
      <c r="T1884" s="8"/>
      <c r="V1884" s="8"/>
    </row>
    <row r="1885" spans="20:22" x14ac:dyDescent="0.25">
      <c r="T1885" s="8"/>
      <c r="V1885" s="8"/>
    </row>
    <row r="1886" spans="20:22" x14ac:dyDescent="0.25">
      <c r="T1886" s="8"/>
      <c r="V1886" s="8"/>
    </row>
    <row r="1887" spans="20:22" x14ac:dyDescent="0.25">
      <c r="T1887" s="8"/>
      <c r="V1887" s="8"/>
    </row>
    <row r="1888" spans="20:22" x14ac:dyDescent="0.25">
      <c r="T1888" s="8"/>
      <c r="V1888" s="8"/>
    </row>
    <row r="1889" spans="20:22" x14ac:dyDescent="0.25">
      <c r="T1889" s="8"/>
      <c r="V1889" s="8"/>
    </row>
    <row r="1890" spans="20:22" x14ac:dyDescent="0.25">
      <c r="T1890" s="8"/>
      <c r="V1890" s="8"/>
    </row>
    <row r="1891" spans="20:22" x14ac:dyDescent="0.25">
      <c r="T1891" s="8"/>
      <c r="V1891" s="8"/>
    </row>
    <row r="1892" spans="20:22" x14ac:dyDescent="0.25">
      <c r="T1892" s="8"/>
      <c r="V1892" s="8"/>
    </row>
    <row r="1893" spans="20:22" x14ac:dyDescent="0.25">
      <c r="T1893" s="8"/>
      <c r="V1893" s="8"/>
    </row>
    <row r="1894" spans="20:22" x14ac:dyDescent="0.25">
      <c r="T1894" s="8"/>
      <c r="V1894" s="8"/>
    </row>
    <row r="1895" spans="20:22" x14ac:dyDescent="0.25">
      <c r="T1895" s="8"/>
      <c r="V1895" s="8"/>
    </row>
    <row r="1896" spans="20:22" x14ac:dyDescent="0.25">
      <c r="T1896" s="8"/>
      <c r="V1896" s="8"/>
    </row>
    <row r="1897" spans="20:22" x14ac:dyDescent="0.25">
      <c r="T1897" s="8"/>
      <c r="V1897" s="8"/>
    </row>
    <row r="1898" spans="20:22" x14ac:dyDescent="0.25">
      <c r="T1898" s="8"/>
      <c r="V1898" s="8"/>
    </row>
    <row r="1899" spans="20:22" x14ac:dyDescent="0.25">
      <c r="T1899" s="8"/>
      <c r="V1899" s="8"/>
    </row>
    <row r="1900" spans="20:22" x14ac:dyDescent="0.25">
      <c r="T1900" s="8"/>
      <c r="V1900" s="8"/>
    </row>
    <row r="1901" spans="20:22" x14ac:dyDescent="0.25">
      <c r="T1901" s="8"/>
      <c r="V1901" s="8"/>
    </row>
    <row r="1902" spans="20:22" x14ac:dyDescent="0.25">
      <c r="T1902" s="8"/>
      <c r="V1902" s="8"/>
    </row>
    <row r="1903" spans="20:22" x14ac:dyDescent="0.25">
      <c r="T1903" s="8"/>
      <c r="V1903" s="8"/>
    </row>
    <row r="1904" spans="20:22" x14ac:dyDescent="0.25">
      <c r="T1904" s="8"/>
      <c r="V1904" s="8"/>
    </row>
    <row r="1905" spans="20:22" x14ac:dyDescent="0.25">
      <c r="T1905" s="8"/>
      <c r="V1905" s="8"/>
    </row>
    <row r="1906" spans="20:22" x14ac:dyDescent="0.25">
      <c r="T1906" s="8"/>
      <c r="V1906" s="8"/>
    </row>
    <row r="1907" spans="20:22" x14ac:dyDescent="0.25">
      <c r="T1907" s="8"/>
      <c r="V1907" s="8"/>
    </row>
    <row r="1908" spans="20:22" x14ac:dyDescent="0.25">
      <c r="T1908" s="8"/>
      <c r="V1908" s="8"/>
    </row>
    <row r="1909" spans="20:22" x14ac:dyDescent="0.25">
      <c r="T1909" s="8"/>
      <c r="V1909" s="8"/>
    </row>
    <row r="1910" spans="20:22" x14ac:dyDescent="0.25">
      <c r="T1910" s="8"/>
      <c r="V1910" s="8"/>
    </row>
    <row r="1911" spans="20:22" x14ac:dyDescent="0.25">
      <c r="T1911" s="8"/>
      <c r="V1911" s="8"/>
    </row>
    <row r="1912" spans="20:22" x14ac:dyDescent="0.25">
      <c r="T1912" s="8"/>
      <c r="V1912" s="8"/>
    </row>
    <row r="1913" spans="20:22" x14ac:dyDescent="0.25">
      <c r="T1913" s="8"/>
      <c r="V1913" s="8"/>
    </row>
    <row r="1914" spans="20:22" x14ac:dyDescent="0.25">
      <c r="T1914" s="8"/>
      <c r="V1914" s="8"/>
    </row>
    <row r="1915" spans="20:22" x14ac:dyDescent="0.25">
      <c r="T1915" s="8"/>
      <c r="V1915" s="8"/>
    </row>
    <row r="1916" spans="20:22" x14ac:dyDescent="0.25">
      <c r="T1916" s="8"/>
      <c r="V1916" s="8"/>
    </row>
    <row r="1917" spans="20:22" x14ac:dyDescent="0.25">
      <c r="T1917" s="8"/>
      <c r="V1917" s="8"/>
    </row>
    <row r="1918" spans="20:22" x14ac:dyDescent="0.25">
      <c r="T1918" s="8"/>
      <c r="V1918" s="8"/>
    </row>
    <row r="1919" spans="20:22" x14ac:dyDescent="0.25">
      <c r="T1919" s="8"/>
      <c r="V1919" s="8"/>
    </row>
    <row r="1920" spans="20:22" x14ac:dyDescent="0.25">
      <c r="T1920" s="8"/>
      <c r="V1920" s="8"/>
    </row>
    <row r="1921" spans="20:22" x14ac:dyDescent="0.25">
      <c r="T1921" s="8"/>
      <c r="V1921" s="8"/>
    </row>
    <row r="1922" spans="20:22" x14ac:dyDescent="0.25">
      <c r="T1922" s="8"/>
      <c r="V1922" s="8"/>
    </row>
    <row r="1923" spans="20:22" x14ac:dyDescent="0.25">
      <c r="T1923" s="8"/>
      <c r="V1923" s="8"/>
    </row>
    <row r="1924" spans="20:22" x14ac:dyDescent="0.25">
      <c r="T1924" s="8"/>
      <c r="V1924" s="8"/>
    </row>
    <row r="1925" spans="20:22" x14ac:dyDescent="0.25">
      <c r="T1925" s="8"/>
      <c r="V1925" s="8"/>
    </row>
    <row r="1926" spans="20:22" x14ac:dyDescent="0.25">
      <c r="T1926" s="8"/>
      <c r="V1926" s="8"/>
    </row>
    <row r="1927" spans="20:22" x14ac:dyDescent="0.25">
      <c r="T1927" s="8"/>
      <c r="V1927" s="8"/>
    </row>
    <row r="1928" spans="20:22" x14ac:dyDescent="0.25">
      <c r="T1928" s="8"/>
      <c r="V1928" s="8"/>
    </row>
    <row r="1929" spans="20:22" x14ac:dyDescent="0.25">
      <c r="T1929" s="8"/>
      <c r="V1929" s="8"/>
    </row>
    <row r="1930" spans="20:22" x14ac:dyDescent="0.25">
      <c r="T1930" s="8"/>
      <c r="V1930" s="8"/>
    </row>
    <row r="1931" spans="20:22" x14ac:dyDescent="0.25">
      <c r="T1931" s="8"/>
      <c r="V1931" s="8"/>
    </row>
    <row r="1932" spans="20:22" x14ac:dyDescent="0.25">
      <c r="T1932" s="8"/>
      <c r="V1932" s="8"/>
    </row>
    <row r="1933" spans="20:22" x14ac:dyDescent="0.25">
      <c r="T1933" s="8"/>
      <c r="V1933" s="8"/>
    </row>
    <row r="1934" spans="20:22" x14ac:dyDescent="0.25">
      <c r="T1934" s="8"/>
      <c r="V1934" s="8"/>
    </row>
    <row r="1935" spans="20:22" x14ac:dyDescent="0.25">
      <c r="T1935" s="8"/>
      <c r="V1935" s="8"/>
    </row>
    <row r="1936" spans="20:22" x14ac:dyDescent="0.25">
      <c r="T1936" s="8"/>
      <c r="V1936" s="8"/>
    </row>
    <row r="1937" spans="20:22" x14ac:dyDescent="0.25">
      <c r="T1937" s="8"/>
      <c r="V1937" s="8"/>
    </row>
    <row r="1938" spans="20:22" x14ac:dyDescent="0.25">
      <c r="T1938" s="8"/>
      <c r="V1938" s="8"/>
    </row>
    <row r="1939" spans="20:22" x14ac:dyDescent="0.25">
      <c r="T1939" s="8"/>
      <c r="V1939" s="8"/>
    </row>
    <row r="1940" spans="20:22" x14ac:dyDescent="0.25">
      <c r="T1940" s="8"/>
      <c r="V1940" s="8"/>
    </row>
    <row r="1941" spans="20:22" x14ac:dyDescent="0.25">
      <c r="T1941" s="8"/>
      <c r="V1941" s="8"/>
    </row>
    <row r="1942" spans="20:22" x14ac:dyDescent="0.25">
      <c r="T1942" s="8"/>
      <c r="V1942" s="8"/>
    </row>
    <row r="1943" spans="20:22" x14ac:dyDescent="0.25">
      <c r="T1943" s="8"/>
      <c r="V1943" s="8"/>
    </row>
    <row r="1944" spans="20:22" x14ac:dyDescent="0.25">
      <c r="T1944" s="8"/>
      <c r="V1944" s="8"/>
    </row>
    <row r="1945" spans="20:22" x14ac:dyDescent="0.25">
      <c r="T1945" s="8"/>
      <c r="V1945" s="8"/>
    </row>
    <row r="1946" spans="20:22" x14ac:dyDescent="0.25">
      <c r="T1946" s="8"/>
      <c r="V1946" s="8"/>
    </row>
    <row r="1947" spans="20:22" x14ac:dyDescent="0.25">
      <c r="T1947" s="8"/>
      <c r="V1947" s="8"/>
    </row>
    <row r="1948" spans="20:22" x14ac:dyDescent="0.25">
      <c r="T1948" s="8"/>
      <c r="V1948" s="8"/>
    </row>
    <row r="1949" spans="20:22" x14ac:dyDescent="0.25">
      <c r="T1949" s="8"/>
      <c r="V1949" s="8"/>
    </row>
    <row r="1950" spans="20:22" x14ac:dyDescent="0.25">
      <c r="T1950" s="8"/>
      <c r="V1950" s="8"/>
    </row>
    <row r="1951" spans="20:22" x14ac:dyDescent="0.25">
      <c r="T1951" s="8"/>
      <c r="V1951" s="8"/>
    </row>
    <row r="1952" spans="20:22" x14ac:dyDescent="0.25">
      <c r="T1952" s="8"/>
      <c r="V1952" s="8"/>
    </row>
    <row r="1953" spans="20:22" x14ac:dyDescent="0.25">
      <c r="T1953" s="8"/>
      <c r="V1953" s="8"/>
    </row>
    <row r="1954" spans="20:22" x14ac:dyDescent="0.25">
      <c r="T1954" s="8"/>
      <c r="V1954" s="8"/>
    </row>
    <row r="1955" spans="20:22" x14ac:dyDescent="0.25">
      <c r="T1955" s="8"/>
      <c r="V1955" s="8"/>
    </row>
    <row r="1956" spans="20:22" x14ac:dyDescent="0.25">
      <c r="T1956" s="8"/>
      <c r="V1956" s="8"/>
    </row>
    <row r="1957" spans="20:22" x14ac:dyDescent="0.25">
      <c r="T1957" s="8"/>
      <c r="V1957" s="8"/>
    </row>
    <row r="1958" spans="20:22" x14ac:dyDescent="0.25">
      <c r="T1958" s="8"/>
      <c r="V1958" s="8"/>
    </row>
    <row r="1959" spans="20:22" x14ac:dyDescent="0.25">
      <c r="T1959" s="8"/>
      <c r="V1959" s="8"/>
    </row>
    <row r="1960" spans="20:22" x14ac:dyDescent="0.25">
      <c r="T1960" s="8"/>
      <c r="V1960" s="8"/>
    </row>
    <row r="1961" spans="20:22" x14ac:dyDescent="0.25">
      <c r="T1961" s="8"/>
      <c r="V1961" s="8"/>
    </row>
    <row r="1962" spans="20:22" x14ac:dyDescent="0.25">
      <c r="T1962" s="8"/>
      <c r="V1962" s="8"/>
    </row>
    <row r="1963" spans="20:22" x14ac:dyDescent="0.25">
      <c r="T1963" s="8"/>
      <c r="V1963" s="8"/>
    </row>
    <row r="1964" spans="20:22" x14ac:dyDescent="0.25">
      <c r="T1964" s="8"/>
      <c r="V1964" s="8"/>
    </row>
    <row r="1965" spans="20:22" x14ac:dyDescent="0.25">
      <c r="T1965" s="8"/>
      <c r="V1965" s="8"/>
    </row>
    <row r="1966" spans="20:22" x14ac:dyDescent="0.25">
      <c r="T1966" s="8"/>
      <c r="V1966" s="8"/>
    </row>
    <row r="1967" spans="20:22" x14ac:dyDescent="0.25">
      <c r="T1967" s="8"/>
      <c r="V1967" s="8"/>
    </row>
    <row r="1968" spans="20:22" x14ac:dyDescent="0.25">
      <c r="T1968" s="8"/>
      <c r="V1968" s="8"/>
    </row>
    <row r="1969" spans="20:22" x14ac:dyDescent="0.25">
      <c r="T1969" s="8"/>
      <c r="V1969" s="8"/>
    </row>
    <row r="1970" spans="20:22" x14ac:dyDescent="0.25">
      <c r="T1970" s="8"/>
      <c r="V1970" s="8"/>
    </row>
    <row r="1971" spans="20:22" x14ac:dyDescent="0.25">
      <c r="T1971" s="8"/>
      <c r="V1971" s="8"/>
    </row>
    <row r="1972" spans="20:22" x14ac:dyDescent="0.25">
      <c r="T1972" s="8"/>
      <c r="V1972" s="8"/>
    </row>
    <row r="1973" spans="20:22" x14ac:dyDescent="0.25">
      <c r="T1973" s="8"/>
      <c r="V1973" s="8"/>
    </row>
    <row r="1974" spans="20:22" x14ac:dyDescent="0.25">
      <c r="T1974" s="8"/>
      <c r="V1974" s="8"/>
    </row>
    <row r="1975" spans="20:22" x14ac:dyDescent="0.25">
      <c r="T1975" s="8"/>
      <c r="V1975" s="8"/>
    </row>
    <row r="1976" spans="20:22" x14ac:dyDescent="0.25">
      <c r="T1976" s="8"/>
      <c r="V1976" s="8"/>
    </row>
    <row r="1977" spans="20:22" x14ac:dyDescent="0.25">
      <c r="T1977" s="8"/>
      <c r="V1977" s="8"/>
    </row>
    <row r="1978" spans="20:22" x14ac:dyDescent="0.25">
      <c r="T1978" s="8"/>
      <c r="V1978" s="8"/>
    </row>
    <row r="1979" spans="20:22" x14ac:dyDescent="0.25">
      <c r="T1979" s="8"/>
      <c r="V1979" s="8"/>
    </row>
    <row r="1980" spans="20:22" x14ac:dyDescent="0.25">
      <c r="T1980" s="8"/>
      <c r="V1980" s="8"/>
    </row>
    <row r="1981" spans="20:22" x14ac:dyDescent="0.25">
      <c r="T1981" s="8"/>
      <c r="V1981" s="8"/>
    </row>
    <row r="1982" spans="20:22" x14ac:dyDescent="0.25">
      <c r="T1982" s="8"/>
      <c r="V1982" s="8"/>
    </row>
    <row r="1983" spans="20:22" x14ac:dyDescent="0.25">
      <c r="T1983" s="8"/>
      <c r="V1983" s="8"/>
    </row>
    <row r="1984" spans="20:22" x14ac:dyDescent="0.25">
      <c r="T1984" s="8"/>
      <c r="V1984" s="8"/>
    </row>
    <row r="1985" spans="20:22" x14ac:dyDescent="0.25">
      <c r="T1985" s="8"/>
      <c r="V1985" s="8"/>
    </row>
    <row r="1986" spans="20:22" x14ac:dyDescent="0.25">
      <c r="T1986" s="8"/>
      <c r="V1986" s="8"/>
    </row>
    <row r="1987" spans="20:22" x14ac:dyDescent="0.25">
      <c r="T1987" s="8"/>
      <c r="V1987" s="8"/>
    </row>
    <row r="1988" spans="20:22" x14ac:dyDescent="0.25">
      <c r="T1988" s="8"/>
      <c r="V1988" s="8"/>
    </row>
    <row r="1989" spans="20:22" x14ac:dyDescent="0.25">
      <c r="T1989" s="8"/>
      <c r="V1989" s="8"/>
    </row>
    <row r="1990" spans="20:22" x14ac:dyDescent="0.25">
      <c r="T1990" s="8"/>
      <c r="V1990" s="8"/>
    </row>
    <row r="1991" spans="20:22" x14ac:dyDescent="0.25">
      <c r="T1991" s="8"/>
      <c r="V1991" s="8"/>
    </row>
    <row r="1992" spans="20:22" x14ac:dyDescent="0.25">
      <c r="T1992" s="8"/>
      <c r="V1992" s="8"/>
    </row>
    <row r="1993" spans="20:22" x14ac:dyDescent="0.25">
      <c r="T1993" s="8"/>
      <c r="V1993" s="8"/>
    </row>
    <row r="1994" spans="20:22" x14ac:dyDescent="0.25">
      <c r="T1994" s="8"/>
      <c r="V1994" s="8"/>
    </row>
    <row r="1995" spans="20:22" x14ac:dyDescent="0.25">
      <c r="T1995" s="8"/>
      <c r="V1995" s="8"/>
    </row>
    <row r="1996" spans="20:22" x14ac:dyDescent="0.25">
      <c r="T1996" s="8"/>
      <c r="V1996" s="8"/>
    </row>
    <row r="1997" spans="20:22" x14ac:dyDescent="0.25">
      <c r="T1997" s="8"/>
      <c r="V1997" s="8"/>
    </row>
    <row r="1998" spans="20:22" x14ac:dyDescent="0.25">
      <c r="T1998" s="8"/>
      <c r="V1998" s="8"/>
    </row>
    <row r="1999" spans="20:22" x14ac:dyDescent="0.25">
      <c r="T1999" s="8"/>
      <c r="V1999" s="8"/>
    </row>
    <row r="2000" spans="20:22" x14ac:dyDescent="0.25">
      <c r="T2000" s="8"/>
      <c r="V2000" s="8"/>
    </row>
    <row r="2001" spans="20:22" x14ac:dyDescent="0.25">
      <c r="T2001" s="8"/>
      <c r="V2001" s="8"/>
    </row>
    <row r="2002" spans="20:22" x14ac:dyDescent="0.25">
      <c r="T2002" s="8"/>
      <c r="V2002" s="8"/>
    </row>
    <row r="2003" spans="20:22" x14ac:dyDescent="0.25">
      <c r="T2003" s="8"/>
      <c r="V2003" s="8"/>
    </row>
    <row r="2004" spans="20:22" x14ac:dyDescent="0.25">
      <c r="T2004" s="8"/>
      <c r="V2004" s="8"/>
    </row>
    <row r="2005" spans="20:22" x14ac:dyDescent="0.25">
      <c r="T2005" s="8"/>
      <c r="V2005" s="8"/>
    </row>
    <row r="2006" spans="20:22" x14ac:dyDescent="0.25">
      <c r="T2006" s="8"/>
      <c r="V2006" s="8"/>
    </row>
    <row r="2007" spans="20:22" x14ac:dyDescent="0.25">
      <c r="T2007" s="8"/>
      <c r="V2007" s="8"/>
    </row>
    <row r="2008" spans="20:22" x14ac:dyDescent="0.25">
      <c r="T2008" s="8"/>
      <c r="V2008" s="8"/>
    </row>
    <row r="2009" spans="20:22" x14ac:dyDescent="0.25">
      <c r="T2009" s="8"/>
      <c r="V2009" s="8"/>
    </row>
    <row r="2010" spans="20:22" x14ac:dyDescent="0.25">
      <c r="T2010" s="8"/>
      <c r="V2010" s="8"/>
    </row>
    <row r="2011" spans="20:22" x14ac:dyDescent="0.25">
      <c r="T2011" s="8"/>
      <c r="V2011" s="8"/>
    </row>
    <row r="2012" spans="20:22" x14ac:dyDescent="0.25">
      <c r="T2012" s="8"/>
      <c r="V2012" s="8"/>
    </row>
    <row r="2013" spans="20:22" x14ac:dyDescent="0.25">
      <c r="T2013" s="8"/>
      <c r="V2013" s="8"/>
    </row>
    <row r="2014" spans="20:22" x14ac:dyDescent="0.25">
      <c r="T2014" s="8"/>
      <c r="V2014" s="8"/>
    </row>
    <row r="2015" spans="20:22" x14ac:dyDescent="0.25">
      <c r="T2015" s="8"/>
      <c r="V2015" s="8"/>
    </row>
    <row r="2016" spans="20:22" x14ac:dyDescent="0.25">
      <c r="T2016" s="8"/>
      <c r="V2016" s="8"/>
    </row>
    <row r="2017" spans="20:22" x14ac:dyDescent="0.25">
      <c r="T2017" s="8"/>
      <c r="V2017" s="8"/>
    </row>
    <row r="2018" spans="20:22" x14ac:dyDescent="0.25">
      <c r="T2018" s="8"/>
      <c r="V2018" s="8"/>
    </row>
    <row r="2019" spans="20:22" x14ac:dyDescent="0.25">
      <c r="T2019" s="8"/>
      <c r="V2019" s="8"/>
    </row>
    <row r="2020" spans="20:22" x14ac:dyDescent="0.25">
      <c r="T2020" s="8"/>
      <c r="V2020" s="8"/>
    </row>
    <row r="2021" spans="20:22" x14ac:dyDescent="0.25">
      <c r="T2021" s="8"/>
      <c r="V2021" s="8"/>
    </row>
    <row r="2022" spans="20:22" x14ac:dyDescent="0.25">
      <c r="T2022" s="8"/>
      <c r="V2022" s="8"/>
    </row>
    <row r="2023" spans="20:22" x14ac:dyDescent="0.25">
      <c r="T2023" s="8"/>
      <c r="V2023" s="8"/>
    </row>
    <row r="2024" spans="20:22" x14ac:dyDescent="0.25">
      <c r="T2024" s="8"/>
      <c r="V2024" s="8"/>
    </row>
    <row r="2025" spans="20:22" x14ac:dyDescent="0.25">
      <c r="T2025" s="8"/>
      <c r="V2025" s="8"/>
    </row>
    <row r="2026" spans="20:22" x14ac:dyDescent="0.25">
      <c r="T2026" s="8"/>
      <c r="V2026" s="8"/>
    </row>
    <row r="2027" spans="20:22" x14ac:dyDescent="0.25">
      <c r="T2027" s="8"/>
      <c r="V2027" s="8"/>
    </row>
    <row r="2028" spans="20:22" x14ac:dyDescent="0.25">
      <c r="T2028" s="8"/>
      <c r="V2028" s="8"/>
    </row>
    <row r="2029" spans="20:22" x14ac:dyDescent="0.25">
      <c r="T2029" s="8"/>
      <c r="V2029" s="8"/>
    </row>
    <row r="2030" spans="20:22" x14ac:dyDescent="0.25">
      <c r="T2030" s="8"/>
      <c r="V2030" s="8"/>
    </row>
    <row r="2031" spans="20:22" x14ac:dyDescent="0.25">
      <c r="T2031" s="8"/>
      <c r="V2031" s="8"/>
    </row>
    <row r="2032" spans="20:22" x14ac:dyDescent="0.25">
      <c r="T2032" s="8"/>
      <c r="V2032" s="8"/>
    </row>
    <row r="2033" spans="20:22" x14ac:dyDescent="0.25">
      <c r="T2033" s="8"/>
      <c r="V2033" s="8"/>
    </row>
    <row r="2034" spans="20:22" x14ac:dyDescent="0.25">
      <c r="T2034" s="8"/>
      <c r="V2034" s="8"/>
    </row>
    <row r="2035" spans="20:22" x14ac:dyDescent="0.25">
      <c r="T2035" s="8"/>
      <c r="V2035" s="8"/>
    </row>
    <row r="2036" spans="20:22" x14ac:dyDescent="0.25">
      <c r="T2036" s="8"/>
      <c r="V2036" s="8"/>
    </row>
    <row r="2037" spans="20:22" x14ac:dyDescent="0.25">
      <c r="T2037" s="8"/>
      <c r="V2037" s="8"/>
    </row>
    <row r="2038" spans="20:22" x14ac:dyDescent="0.25">
      <c r="T2038" s="8"/>
      <c r="V2038" s="8"/>
    </row>
    <row r="2039" spans="20:22" x14ac:dyDescent="0.25">
      <c r="T2039" s="8"/>
      <c r="V2039" s="8"/>
    </row>
    <row r="2040" spans="20:22" x14ac:dyDescent="0.25">
      <c r="T2040" s="8"/>
      <c r="V2040" s="8"/>
    </row>
    <row r="2041" spans="20:22" x14ac:dyDescent="0.25">
      <c r="T2041" s="8"/>
      <c r="V2041" s="8"/>
    </row>
    <row r="2042" spans="20:22" x14ac:dyDescent="0.25">
      <c r="T2042" s="8"/>
      <c r="V2042" s="8"/>
    </row>
    <row r="2043" spans="20:22" x14ac:dyDescent="0.25">
      <c r="T2043" s="8"/>
      <c r="V2043" s="8"/>
    </row>
    <row r="2044" spans="20:22" x14ac:dyDescent="0.25">
      <c r="T2044" s="8"/>
      <c r="V2044" s="8"/>
    </row>
    <row r="2045" spans="20:22" x14ac:dyDescent="0.25">
      <c r="T2045" s="8"/>
      <c r="V2045" s="8"/>
    </row>
    <row r="2046" spans="20:22" x14ac:dyDescent="0.25">
      <c r="T2046" s="8"/>
      <c r="V2046" s="8"/>
    </row>
    <row r="2047" spans="20:22" x14ac:dyDescent="0.25">
      <c r="T2047" s="8"/>
      <c r="V2047" s="8"/>
    </row>
    <row r="2048" spans="20:22" x14ac:dyDescent="0.25">
      <c r="T2048" s="8"/>
      <c r="V2048" s="8"/>
    </row>
    <row r="2049" spans="20:22" x14ac:dyDescent="0.25">
      <c r="T2049" s="8"/>
      <c r="V2049" s="8"/>
    </row>
    <row r="2050" spans="20:22" x14ac:dyDescent="0.25">
      <c r="T2050" s="8"/>
      <c r="V2050" s="8"/>
    </row>
    <row r="2051" spans="20:22" x14ac:dyDescent="0.25">
      <c r="T2051" s="8"/>
      <c r="V2051" s="8"/>
    </row>
    <row r="2052" spans="20:22" x14ac:dyDescent="0.25">
      <c r="T2052" s="8"/>
      <c r="V2052" s="8"/>
    </row>
    <row r="2053" spans="20:22" x14ac:dyDescent="0.25">
      <c r="T2053" s="8"/>
      <c r="V2053" s="8"/>
    </row>
    <row r="2054" spans="20:22" x14ac:dyDescent="0.25">
      <c r="T2054" s="8"/>
      <c r="V2054" s="8"/>
    </row>
    <row r="2055" spans="20:22" x14ac:dyDescent="0.25">
      <c r="T2055" s="8"/>
      <c r="V2055" s="8"/>
    </row>
    <row r="2056" spans="20:22" x14ac:dyDescent="0.25">
      <c r="T2056" s="8"/>
      <c r="V2056" s="8"/>
    </row>
    <row r="2057" spans="20:22" x14ac:dyDescent="0.25">
      <c r="T2057" s="8"/>
      <c r="V2057" s="8"/>
    </row>
    <row r="2058" spans="20:22" x14ac:dyDescent="0.25">
      <c r="T2058" s="8"/>
      <c r="V2058" s="8"/>
    </row>
    <row r="2059" spans="20:22" x14ac:dyDescent="0.25">
      <c r="T2059" s="8"/>
      <c r="V2059" s="8"/>
    </row>
    <row r="2060" spans="20:22" x14ac:dyDescent="0.25">
      <c r="T2060" s="8"/>
      <c r="V2060" s="8"/>
    </row>
    <row r="2061" spans="20:22" x14ac:dyDescent="0.25">
      <c r="T2061" s="8"/>
      <c r="V2061" s="8"/>
    </row>
    <row r="2062" spans="20:22" x14ac:dyDescent="0.25">
      <c r="T2062" s="8"/>
      <c r="V2062" s="8"/>
    </row>
    <row r="2063" spans="20:22" x14ac:dyDescent="0.25">
      <c r="T2063" s="8"/>
      <c r="V2063" s="8"/>
    </row>
    <row r="2064" spans="20:22" x14ac:dyDescent="0.25">
      <c r="T2064" s="8"/>
      <c r="V2064" s="8"/>
    </row>
    <row r="2065" spans="20:22" x14ac:dyDescent="0.25">
      <c r="T2065" s="8"/>
      <c r="V2065" s="8"/>
    </row>
    <row r="2066" spans="20:22" x14ac:dyDescent="0.25">
      <c r="T2066" s="8"/>
      <c r="V2066" s="8"/>
    </row>
    <row r="2067" spans="20:22" x14ac:dyDescent="0.25">
      <c r="T2067" s="8"/>
      <c r="V2067" s="8"/>
    </row>
    <row r="2068" spans="20:22" x14ac:dyDescent="0.25">
      <c r="T2068" s="8"/>
      <c r="V2068" s="8"/>
    </row>
    <row r="2069" spans="20:22" x14ac:dyDescent="0.25">
      <c r="T2069" s="8"/>
      <c r="V2069" s="8"/>
    </row>
    <row r="2070" spans="20:22" x14ac:dyDescent="0.25">
      <c r="T2070" s="8"/>
      <c r="V2070" s="8"/>
    </row>
    <row r="2071" spans="20:22" x14ac:dyDescent="0.25">
      <c r="T2071" s="8"/>
      <c r="V2071" s="8"/>
    </row>
    <row r="2072" spans="20:22" x14ac:dyDescent="0.25">
      <c r="T2072" s="8"/>
      <c r="V2072" s="8"/>
    </row>
    <row r="2073" spans="20:22" x14ac:dyDescent="0.25">
      <c r="T2073" s="8"/>
      <c r="V2073" s="8"/>
    </row>
    <row r="2074" spans="20:22" x14ac:dyDescent="0.25">
      <c r="T2074" s="8"/>
      <c r="V2074" s="8"/>
    </row>
    <row r="2075" spans="20:22" x14ac:dyDescent="0.25">
      <c r="T2075" s="8"/>
      <c r="V2075" s="8"/>
    </row>
    <row r="2076" spans="20:22" x14ac:dyDescent="0.25">
      <c r="T2076" s="8"/>
      <c r="V2076" s="8"/>
    </row>
    <row r="2077" spans="20:22" x14ac:dyDescent="0.25">
      <c r="T2077" s="8"/>
      <c r="V2077" s="8"/>
    </row>
    <row r="2078" spans="20:22" x14ac:dyDescent="0.25">
      <c r="T2078" s="8"/>
      <c r="V2078" s="8"/>
    </row>
    <row r="2079" spans="20:22" x14ac:dyDescent="0.25">
      <c r="T2079" s="8"/>
      <c r="V2079" s="8"/>
    </row>
    <row r="2080" spans="20:22" x14ac:dyDescent="0.25">
      <c r="T2080" s="8"/>
      <c r="V2080" s="8"/>
    </row>
    <row r="2081" spans="20:22" x14ac:dyDescent="0.25">
      <c r="T2081" s="8"/>
      <c r="V2081" s="8"/>
    </row>
    <row r="2082" spans="20:22" x14ac:dyDescent="0.25">
      <c r="T2082" s="8"/>
      <c r="V2082" s="8"/>
    </row>
    <row r="2083" spans="20:22" x14ac:dyDescent="0.25">
      <c r="T2083" s="8"/>
      <c r="V2083" s="8"/>
    </row>
    <row r="2084" spans="20:22" x14ac:dyDescent="0.25">
      <c r="T2084" s="8"/>
      <c r="V2084" s="8"/>
    </row>
    <row r="2085" spans="20:22" x14ac:dyDescent="0.25">
      <c r="T2085" s="8"/>
      <c r="V2085" s="8"/>
    </row>
    <row r="2086" spans="20:22" x14ac:dyDescent="0.25">
      <c r="T2086" s="8"/>
      <c r="V2086" s="8"/>
    </row>
    <row r="2087" spans="20:22" x14ac:dyDescent="0.25">
      <c r="T2087" s="8"/>
      <c r="V2087" s="8"/>
    </row>
    <row r="2088" spans="20:22" x14ac:dyDescent="0.25">
      <c r="T2088" s="8"/>
      <c r="V2088" s="8"/>
    </row>
    <row r="2089" spans="20:22" x14ac:dyDescent="0.25">
      <c r="T2089" s="8"/>
      <c r="V2089" s="8"/>
    </row>
    <row r="2090" spans="20:22" x14ac:dyDescent="0.25">
      <c r="T2090" s="8"/>
      <c r="V2090" s="8"/>
    </row>
    <row r="2091" spans="20:22" x14ac:dyDescent="0.25">
      <c r="T2091" s="8"/>
      <c r="V2091" s="8"/>
    </row>
    <row r="2092" spans="20:22" x14ac:dyDescent="0.25">
      <c r="T2092" s="8"/>
      <c r="V2092" s="8"/>
    </row>
    <row r="2093" spans="20:22" x14ac:dyDescent="0.25">
      <c r="T2093" s="8"/>
      <c r="V2093" s="8"/>
    </row>
    <row r="2094" spans="20:22" x14ac:dyDescent="0.25">
      <c r="T2094" s="8"/>
      <c r="V2094" s="8"/>
    </row>
    <row r="2095" spans="20:22" x14ac:dyDescent="0.25">
      <c r="T2095" s="8"/>
      <c r="V2095" s="8"/>
    </row>
    <row r="2096" spans="20:22" x14ac:dyDescent="0.25">
      <c r="T2096" s="8"/>
      <c r="V2096" s="8"/>
    </row>
    <row r="2097" spans="20:22" x14ac:dyDescent="0.25">
      <c r="T2097" s="8"/>
      <c r="V2097" s="8"/>
    </row>
    <row r="2098" spans="20:22" x14ac:dyDescent="0.25">
      <c r="T2098" s="8"/>
      <c r="V2098" s="8"/>
    </row>
    <row r="2099" spans="20:22" x14ac:dyDescent="0.25">
      <c r="T2099" s="8"/>
      <c r="V2099" s="8"/>
    </row>
    <row r="2100" spans="20:22" x14ac:dyDescent="0.25">
      <c r="T2100" s="8"/>
      <c r="V2100" s="8"/>
    </row>
    <row r="2101" spans="20:22" x14ac:dyDescent="0.25">
      <c r="T2101" s="8"/>
      <c r="V2101" s="8"/>
    </row>
    <row r="2102" spans="20:22" x14ac:dyDescent="0.25">
      <c r="T2102" s="8"/>
      <c r="V2102" s="8"/>
    </row>
    <row r="2103" spans="20:22" x14ac:dyDescent="0.25">
      <c r="T2103" s="8"/>
      <c r="V2103" s="8"/>
    </row>
    <row r="2104" spans="20:22" x14ac:dyDescent="0.25">
      <c r="T2104" s="8"/>
      <c r="V2104" s="8"/>
    </row>
    <row r="2105" spans="20:22" x14ac:dyDescent="0.25">
      <c r="T2105" s="8"/>
      <c r="V2105" s="8"/>
    </row>
    <row r="2106" spans="20:22" x14ac:dyDescent="0.25">
      <c r="T2106" s="8"/>
      <c r="V2106" s="8"/>
    </row>
    <row r="2107" spans="20:22" x14ac:dyDescent="0.25">
      <c r="T2107" s="8"/>
      <c r="V2107" s="8"/>
    </row>
    <row r="2108" spans="20:22" x14ac:dyDescent="0.25">
      <c r="T2108" s="8"/>
      <c r="V2108" s="8"/>
    </row>
    <row r="2109" spans="20:22" x14ac:dyDescent="0.25">
      <c r="T2109" s="8"/>
      <c r="V2109" s="8"/>
    </row>
    <row r="2110" spans="20:22" x14ac:dyDescent="0.25">
      <c r="T2110" s="8"/>
      <c r="V2110" s="8"/>
    </row>
    <row r="2111" spans="20:22" x14ac:dyDescent="0.25">
      <c r="T2111" s="8"/>
      <c r="V2111" s="8"/>
    </row>
    <row r="2112" spans="20:22" x14ac:dyDescent="0.25">
      <c r="T2112" s="8"/>
      <c r="V2112" s="8"/>
    </row>
    <row r="2113" spans="20:22" x14ac:dyDescent="0.25">
      <c r="T2113" s="8"/>
      <c r="V2113" s="8"/>
    </row>
    <row r="2114" spans="20:22" x14ac:dyDescent="0.25">
      <c r="T2114" s="8"/>
      <c r="V2114" s="8"/>
    </row>
    <row r="2115" spans="20:22" x14ac:dyDescent="0.25">
      <c r="T2115" s="8"/>
      <c r="V2115" s="8"/>
    </row>
    <row r="2116" spans="20:22" x14ac:dyDescent="0.25">
      <c r="T2116" s="8"/>
      <c r="V2116" s="8"/>
    </row>
    <row r="2117" spans="20:22" x14ac:dyDescent="0.25">
      <c r="T2117" s="8"/>
      <c r="V2117" s="8"/>
    </row>
    <row r="2118" spans="20:22" x14ac:dyDescent="0.25">
      <c r="T2118" s="8"/>
      <c r="V2118" s="8"/>
    </row>
    <row r="2119" spans="20:22" x14ac:dyDescent="0.25">
      <c r="T2119" s="8"/>
      <c r="V2119" s="8"/>
    </row>
    <row r="2120" spans="20:22" x14ac:dyDescent="0.25">
      <c r="T2120" s="8"/>
      <c r="V2120" s="8"/>
    </row>
    <row r="2121" spans="20:22" x14ac:dyDescent="0.25">
      <c r="T2121" s="8"/>
      <c r="V2121" s="8"/>
    </row>
    <row r="2122" spans="20:22" x14ac:dyDescent="0.25">
      <c r="T2122" s="8"/>
      <c r="V2122" s="8"/>
    </row>
    <row r="2123" spans="20:22" x14ac:dyDescent="0.25">
      <c r="T2123" s="8"/>
      <c r="V2123" s="8"/>
    </row>
    <row r="2124" spans="20:22" x14ac:dyDescent="0.25">
      <c r="T2124" s="8"/>
      <c r="V2124" s="8"/>
    </row>
    <row r="2125" spans="20:22" x14ac:dyDescent="0.25">
      <c r="T2125" s="8"/>
      <c r="V2125" s="8"/>
    </row>
    <row r="2126" spans="20:22" x14ac:dyDescent="0.25">
      <c r="T2126" s="8"/>
      <c r="V2126" s="8"/>
    </row>
    <row r="2127" spans="20:22" x14ac:dyDescent="0.25">
      <c r="T2127" s="8"/>
      <c r="V2127" s="8"/>
    </row>
    <row r="2128" spans="20:22" x14ac:dyDescent="0.25">
      <c r="T2128" s="8"/>
      <c r="V2128" s="8"/>
    </row>
    <row r="2129" spans="20:22" x14ac:dyDescent="0.25">
      <c r="T2129" s="8"/>
      <c r="V2129" s="8"/>
    </row>
    <row r="2130" spans="20:22" x14ac:dyDescent="0.25">
      <c r="T2130" s="8"/>
      <c r="V2130" s="8"/>
    </row>
    <row r="2131" spans="20:22" x14ac:dyDescent="0.25">
      <c r="T2131" s="8"/>
      <c r="V2131" s="8"/>
    </row>
    <row r="2132" spans="20:22" x14ac:dyDescent="0.25">
      <c r="T2132" s="8"/>
      <c r="V2132" s="8"/>
    </row>
    <row r="2133" spans="20:22" x14ac:dyDescent="0.25">
      <c r="T2133" s="8"/>
      <c r="V2133" s="8"/>
    </row>
    <row r="2134" spans="20:22" x14ac:dyDescent="0.25">
      <c r="T2134" s="8"/>
      <c r="V2134" s="8"/>
    </row>
    <row r="2135" spans="20:22" x14ac:dyDescent="0.25">
      <c r="T2135" s="8"/>
      <c r="V2135" s="8"/>
    </row>
    <row r="2136" spans="20:22" x14ac:dyDescent="0.25">
      <c r="T2136" s="8"/>
      <c r="V2136" s="8"/>
    </row>
    <row r="2137" spans="20:22" x14ac:dyDescent="0.25">
      <c r="T2137" s="8"/>
      <c r="V2137" s="8"/>
    </row>
    <row r="2138" spans="20:22" x14ac:dyDescent="0.25">
      <c r="T2138" s="8"/>
      <c r="V2138" s="8"/>
    </row>
    <row r="2139" spans="20:22" x14ac:dyDescent="0.25">
      <c r="T2139" s="8"/>
      <c r="V2139" s="8"/>
    </row>
    <row r="2140" spans="20:22" x14ac:dyDescent="0.25">
      <c r="T2140" s="8"/>
      <c r="V2140" s="8"/>
    </row>
    <row r="2141" spans="20:22" x14ac:dyDescent="0.25">
      <c r="T2141" s="8"/>
      <c r="V2141" s="8"/>
    </row>
    <row r="2142" spans="20:22" x14ac:dyDescent="0.25">
      <c r="T2142" s="8"/>
      <c r="V2142" s="8"/>
    </row>
    <row r="2143" spans="20:22" x14ac:dyDescent="0.25">
      <c r="T2143" s="8"/>
      <c r="V2143" s="8"/>
    </row>
    <row r="2144" spans="20:22" x14ac:dyDescent="0.25">
      <c r="T2144" s="8"/>
      <c r="V2144" s="8"/>
    </row>
    <row r="2145" spans="20:22" x14ac:dyDescent="0.25">
      <c r="T2145" s="8"/>
      <c r="V2145" s="8"/>
    </row>
    <row r="2146" spans="20:22" x14ac:dyDescent="0.25">
      <c r="T2146" s="8"/>
      <c r="V2146" s="8"/>
    </row>
    <row r="2147" spans="20:22" x14ac:dyDescent="0.25">
      <c r="T2147" s="8"/>
      <c r="V2147" s="8"/>
    </row>
    <row r="2148" spans="20:22" x14ac:dyDescent="0.25">
      <c r="T2148" s="8"/>
      <c r="V2148" s="8"/>
    </row>
    <row r="2149" spans="20:22" x14ac:dyDescent="0.25">
      <c r="T2149" s="8"/>
      <c r="V2149" s="8"/>
    </row>
    <row r="2150" spans="20:22" x14ac:dyDescent="0.25">
      <c r="T2150" s="8"/>
      <c r="V2150" s="8"/>
    </row>
    <row r="2151" spans="20:22" x14ac:dyDescent="0.25">
      <c r="T2151" s="8"/>
      <c r="V2151" s="8"/>
    </row>
    <row r="2152" spans="20:22" x14ac:dyDescent="0.25">
      <c r="T2152" s="8"/>
      <c r="V2152" s="8"/>
    </row>
    <row r="2153" spans="20:22" x14ac:dyDescent="0.25">
      <c r="T2153" s="8"/>
      <c r="V2153" s="8"/>
    </row>
    <row r="2154" spans="20:22" x14ac:dyDescent="0.25">
      <c r="T2154" s="8"/>
      <c r="V2154" s="8"/>
    </row>
    <row r="2155" spans="20:22" x14ac:dyDescent="0.25">
      <c r="T2155" s="8"/>
      <c r="V2155" s="8"/>
    </row>
    <row r="2156" spans="20:22" x14ac:dyDescent="0.25">
      <c r="T2156" s="8"/>
      <c r="V2156" s="8"/>
    </row>
    <row r="2157" spans="20:22" x14ac:dyDescent="0.25">
      <c r="T2157" s="8"/>
      <c r="V2157" s="8"/>
    </row>
    <row r="2158" spans="20:22" x14ac:dyDescent="0.25">
      <c r="T2158" s="8"/>
      <c r="V2158" s="8"/>
    </row>
    <row r="2159" spans="20:22" x14ac:dyDescent="0.25">
      <c r="T2159" s="8"/>
      <c r="V2159" s="8"/>
    </row>
    <row r="2160" spans="20:22" x14ac:dyDescent="0.25">
      <c r="T2160" s="8"/>
      <c r="V2160" s="8"/>
    </row>
    <row r="2161" spans="20:22" x14ac:dyDescent="0.25">
      <c r="T2161" s="8"/>
      <c r="V2161" s="8"/>
    </row>
    <row r="2162" spans="20:22" x14ac:dyDescent="0.25">
      <c r="T2162" s="8"/>
      <c r="V2162" s="8"/>
    </row>
    <row r="2163" spans="20:22" x14ac:dyDescent="0.25">
      <c r="T2163" s="8"/>
      <c r="V2163" s="8"/>
    </row>
    <row r="2164" spans="20:22" x14ac:dyDescent="0.25">
      <c r="T2164" s="8"/>
      <c r="V2164" s="8"/>
    </row>
    <row r="2165" spans="20:22" x14ac:dyDescent="0.25">
      <c r="T2165" s="8"/>
      <c r="V2165" s="8"/>
    </row>
    <row r="2166" spans="20:22" x14ac:dyDescent="0.25">
      <c r="T2166" s="8"/>
      <c r="V2166" s="8"/>
    </row>
    <row r="2167" spans="20:22" x14ac:dyDescent="0.25">
      <c r="T2167" s="8"/>
      <c r="V2167" s="8"/>
    </row>
    <row r="2168" spans="20:22" x14ac:dyDescent="0.25">
      <c r="T2168" s="8"/>
      <c r="V2168" s="8"/>
    </row>
    <row r="2169" spans="20:22" x14ac:dyDescent="0.25">
      <c r="T2169" s="8"/>
      <c r="V2169" s="8"/>
    </row>
    <row r="2170" spans="20:22" x14ac:dyDescent="0.25">
      <c r="T2170" s="8"/>
      <c r="V2170" s="8"/>
    </row>
    <row r="2171" spans="20:22" x14ac:dyDescent="0.25">
      <c r="T2171" s="8"/>
      <c r="V2171" s="8"/>
    </row>
    <row r="2172" spans="20:22" x14ac:dyDescent="0.25">
      <c r="T2172" s="8"/>
      <c r="V2172" s="8"/>
    </row>
    <row r="2173" spans="20:22" x14ac:dyDescent="0.25">
      <c r="T2173" s="8"/>
      <c r="V2173" s="8"/>
    </row>
    <row r="2174" spans="20:22" x14ac:dyDescent="0.25">
      <c r="T2174" s="8"/>
      <c r="V2174" s="8"/>
    </row>
    <row r="2175" spans="20:22" x14ac:dyDescent="0.25">
      <c r="T2175" s="8"/>
      <c r="V2175" s="8"/>
    </row>
    <row r="2176" spans="20:22" x14ac:dyDescent="0.25">
      <c r="T2176" s="8"/>
      <c r="V2176" s="8"/>
    </row>
    <row r="2177" spans="20:22" x14ac:dyDescent="0.25">
      <c r="T2177" s="8"/>
      <c r="V2177" s="8"/>
    </row>
    <row r="2178" spans="20:22" x14ac:dyDescent="0.25">
      <c r="T2178" s="8"/>
      <c r="V2178" s="8"/>
    </row>
    <row r="2179" spans="20:22" x14ac:dyDescent="0.25">
      <c r="T2179" s="8"/>
      <c r="V2179" s="8"/>
    </row>
    <row r="2180" spans="20:22" x14ac:dyDescent="0.25">
      <c r="T2180" s="8"/>
      <c r="V2180" s="8"/>
    </row>
    <row r="2181" spans="20:22" x14ac:dyDescent="0.25">
      <c r="T2181" s="8"/>
      <c r="V2181" s="8"/>
    </row>
    <row r="2182" spans="20:22" x14ac:dyDescent="0.25">
      <c r="T2182" s="8"/>
      <c r="V2182" s="8"/>
    </row>
    <row r="2183" spans="20:22" x14ac:dyDescent="0.25">
      <c r="T2183" s="8"/>
      <c r="V2183" s="8"/>
    </row>
    <row r="2184" spans="20:22" x14ac:dyDescent="0.25">
      <c r="T2184" s="8"/>
      <c r="V2184" s="8"/>
    </row>
    <row r="2185" spans="20:22" x14ac:dyDescent="0.25">
      <c r="T2185" s="8"/>
      <c r="V2185" s="8"/>
    </row>
    <row r="2186" spans="20:22" x14ac:dyDescent="0.25">
      <c r="T2186" s="8"/>
      <c r="V2186" s="8"/>
    </row>
    <row r="2187" spans="20:22" x14ac:dyDescent="0.25">
      <c r="T2187" s="8"/>
      <c r="V2187" s="8"/>
    </row>
    <row r="2188" spans="20:22" x14ac:dyDescent="0.25">
      <c r="T2188" s="8"/>
      <c r="V2188" s="8"/>
    </row>
    <row r="2189" spans="20:22" x14ac:dyDescent="0.25">
      <c r="T2189" s="8"/>
      <c r="V2189" s="8"/>
    </row>
    <row r="2190" spans="20:22" x14ac:dyDescent="0.25">
      <c r="T2190" s="8"/>
      <c r="V2190" s="8"/>
    </row>
    <row r="2191" spans="20:22" x14ac:dyDescent="0.25">
      <c r="T2191" s="8"/>
      <c r="V2191" s="8"/>
    </row>
    <row r="2192" spans="20:22" x14ac:dyDescent="0.25">
      <c r="T2192" s="8"/>
      <c r="V2192" s="8"/>
    </row>
    <row r="2193" spans="20:22" x14ac:dyDescent="0.25">
      <c r="T2193" s="8"/>
      <c r="V2193" s="8"/>
    </row>
    <row r="2194" spans="20:22" x14ac:dyDescent="0.25">
      <c r="T2194" s="8"/>
      <c r="V2194" s="8"/>
    </row>
    <row r="2195" spans="20:22" x14ac:dyDescent="0.25">
      <c r="T2195" s="8"/>
      <c r="V2195" s="8"/>
    </row>
    <row r="2196" spans="20:22" x14ac:dyDescent="0.25">
      <c r="T2196" s="8"/>
      <c r="V2196" s="8"/>
    </row>
    <row r="2197" spans="20:22" x14ac:dyDescent="0.25">
      <c r="T2197" s="8"/>
      <c r="V2197" s="8"/>
    </row>
    <row r="2198" spans="20:22" x14ac:dyDescent="0.25">
      <c r="T2198" s="8"/>
      <c r="V2198" s="8"/>
    </row>
    <row r="2199" spans="20:22" x14ac:dyDescent="0.25">
      <c r="T2199" s="8"/>
      <c r="V2199" s="8"/>
    </row>
    <row r="2200" spans="20:22" x14ac:dyDescent="0.25">
      <c r="T2200" s="8"/>
      <c r="V2200" s="8"/>
    </row>
    <row r="2201" spans="20:22" x14ac:dyDescent="0.25">
      <c r="T2201" s="8"/>
      <c r="V2201" s="8"/>
    </row>
    <row r="2202" spans="20:22" x14ac:dyDescent="0.25">
      <c r="T2202" s="8"/>
      <c r="V2202" s="8"/>
    </row>
    <row r="2203" spans="20:22" x14ac:dyDescent="0.25">
      <c r="T2203" s="8"/>
      <c r="V2203" s="8"/>
    </row>
    <row r="2204" spans="20:22" x14ac:dyDescent="0.25">
      <c r="T2204" s="8"/>
      <c r="V2204" s="8"/>
    </row>
    <row r="2205" spans="20:22" x14ac:dyDescent="0.25">
      <c r="T2205" s="8"/>
      <c r="V2205" s="8"/>
    </row>
    <row r="2206" spans="20:22" x14ac:dyDescent="0.25">
      <c r="T2206" s="8"/>
      <c r="V2206" s="8"/>
    </row>
    <row r="2207" spans="20:22" x14ac:dyDescent="0.25">
      <c r="T2207" s="8"/>
      <c r="V2207" s="8"/>
    </row>
    <row r="2208" spans="20:22" x14ac:dyDescent="0.25">
      <c r="T2208" s="8"/>
      <c r="V2208" s="8"/>
    </row>
    <row r="2209" spans="20:22" x14ac:dyDescent="0.25">
      <c r="T2209" s="8"/>
      <c r="V2209" s="8"/>
    </row>
    <row r="2210" spans="20:22" x14ac:dyDescent="0.25">
      <c r="T2210" s="8"/>
      <c r="V2210" s="8"/>
    </row>
    <row r="2211" spans="20:22" x14ac:dyDescent="0.25">
      <c r="T2211" s="8"/>
      <c r="V2211" s="8"/>
    </row>
    <row r="2212" spans="20:22" x14ac:dyDescent="0.25">
      <c r="T2212" s="8"/>
      <c r="V2212" s="8"/>
    </row>
    <row r="2213" spans="20:22" x14ac:dyDescent="0.25">
      <c r="T2213" s="8"/>
      <c r="V2213" s="8"/>
    </row>
    <row r="2214" spans="20:22" x14ac:dyDescent="0.25">
      <c r="T2214" s="8"/>
      <c r="V2214" s="8"/>
    </row>
    <row r="2215" spans="20:22" x14ac:dyDescent="0.25">
      <c r="T2215" s="8"/>
      <c r="V2215" s="8"/>
    </row>
    <row r="2216" spans="20:22" x14ac:dyDescent="0.25">
      <c r="T2216" s="8"/>
      <c r="V2216" s="8"/>
    </row>
    <row r="2217" spans="20:22" x14ac:dyDescent="0.25">
      <c r="T2217" s="8"/>
      <c r="V2217" s="8"/>
    </row>
    <row r="2218" spans="20:22" x14ac:dyDescent="0.25">
      <c r="T2218" s="8"/>
      <c r="V2218" s="8"/>
    </row>
    <row r="2219" spans="20:22" x14ac:dyDescent="0.25">
      <c r="T2219" s="8"/>
      <c r="V2219" s="8"/>
    </row>
    <row r="2220" spans="20:22" x14ac:dyDescent="0.25">
      <c r="T2220" s="8"/>
      <c r="V2220" s="8"/>
    </row>
    <row r="2221" spans="20:22" x14ac:dyDescent="0.25">
      <c r="T2221" s="8"/>
      <c r="V2221" s="8"/>
    </row>
    <row r="2222" spans="20:22" x14ac:dyDescent="0.25">
      <c r="T2222" s="8"/>
      <c r="V2222" s="8"/>
    </row>
    <row r="2223" spans="20:22" x14ac:dyDescent="0.25">
      <c r="T2223" s="8"/>
      <c r="V2223" s="8"/>
    </row>
    <row r="2224" spans="20:22" x14ac:dyDescent="0.25">
      <c r="T2224" s="8"/>
      <c r="V2224" s="8"/>
    </row>
    <row r="2225" spans="20:22" x14ac:dyDescent="0.25">
      <c r="T2225" s="8"/>
      <c r="V2225" s="8"/>
    </row>
    <row r="2226" spans="20:22" x14ac:dyDescent="0.25">
      <c r="T2226" s="8"/>
      <c r="V2226" s="8"/>
    </row>
    <row r="2227" spans="20:22" x14ac:dyDescent="0.25">
      <c r="T2227" s="8"/>
      <c r="V2227" s="8"/>
    </row>
    <row r="2228" spans="20:22" x14ac:dyDescent="0.25">
      <c r="T2228" s="8"/>
      <c r="V2228" s="8"/>
    </row>
    <row r="2229" spans="20:22" x14ac:dyDescent="0.25">
      <c r="T2229" s="8"/>
      <c r="V2229" s="8"/>
    </row>
    <row r="2230" spans="20:22" x14ac:dyDescent="0.25">
      <c r="T2230" s="8"/>
      <c r="V2230" s="8"/>
    </row>
    <row r="2231" spans="20:22" x14ac:dyDescent="0.25">
      <c r="T2231" s="8"/>
      <c r="V2231" s="8"/>
    </row>
    <row r="2232" spans="20:22" x14ac:dyDescent="0.25">
      <c r="T2232" s="8"/>
      <c r="V2232" s="8"/>
    </row>
    <row r="2233" spans="20:22" x14ac:dyDescent="0.25">
      <c r="T2233" s="8"/>
      <c r="V2233" s="8"/>
    </row>
    <row r="2234" spans="20:22" x14ac:dyDescent="0.25">
      <c r="T2234" s="8"/>
      <c r="V2234" s="8"/>
    </row>
    <row r="2235" spans="20:22" x14ac:dyDescent="0.25">
      <c r="T2235" s="8"/>
      <c r="V2235" s="8"/>
    </row>
    <row r="2236" spans="20:22" x14ac:dyDescent="0.25">
      <c r="T2236" s="8"/>
      <c r="V2236" s="8"/>
    </row>
    <row r="2237" spans="20:22" x14ac:dyDescent="0.25">
      <c r="T2237" s="8"/>
      <c r="V2237" s="8"/>
    </row>
    <row r="2238" spans="20:22" x14ac:dyDescent="0.25">
      <c r="T2238" s="8"/>
      <c r="V2238" s="8"/>
    </row>
    <row r="2239" spans="20:22" x14ac:dyDescent="0.25">
      <c r="T2239" s="8"/>
      <c r="V2239" s="8"/>
    </row>
    <row r="2240" spans="20:22" x14ac:dyDescent="0.25">
      <c r="T2240" s="8"/>
      <c r="V2240" s="8"/>
    </row>
    <row r="2241" spans="20:22" x14ac:dyDescent="0.25">
      <c r="T2241" s="8"/>
      <c r="V2241" s="8"/>
    </row>
    <row r="2242" spans="20:22" x14ac:dyDescent="0.25">
      <c r="T2242" s="8"/>
      <c r="V2242" s="8"/>
    </row>
    <row r="2243" spans="20:22" x14ac:dyDescent="0.25">
      <c r="T2243" s="8"/>
      <c r="V2243" s="8"/>
    </row>
    <row r="2244" spans="20:22" x14ac:dyDescent="0.25">
      <c r="T2244" s="8"/>
      <c r="V2244" s="8"/>
    </row>
    <row r="2245" spans="20:22" x14ac:dyDescent="0.25">
      <c r="T2245" s="8"/>
      <c r="V2245" s="8"/>
    </row>
    <row r="2246" spans="20:22" x14ac:dyDescent="0.25">
      <c r="T2246" s="8"/>
      <c r="V2246" s="8"/>
    </row>
    <row r="2247" spans="20:22" x14ac:dyDescent="0.25">
      <c r="T2247" s="8"/>
      <c r="V2247" s="8"/>
    </row>
    <row r="2248" spans="20:22" x14ac:dyDescent="0.25">
      <c r="T2248" s="8"/>
      <c r="V2248" s="8"/>
    </row>
    <row r="2249" spans="20:22" x14ac:dyDescent="0.25">
      <c r="T2249" s="8"/>
      <c r="V2249" s="8"/>
    </row>
    <row r="2250" spans="20:22" x14ac:dyDescent="0.25">
      <c r="T2250" s="8"/>
      <c r="V2250" s="8"/>
    </row>
    <row r="2251" spans="20:22" x14ac:dyDescent="0.25">
      <c r="T2251" s="8"/>
      <c r="V2251" s="8"/>
    </row>
    <row r="2252" spans="20:22" x14ac:dyDescent="0.25">
      <c r="T2252" s="8"/>
      <c r="V2252" s="8"/>
    </row>
    <row r="2253" spans="20:22" x14ac:dyDescent="0.25">
      <c r="T2253" s="8"/>
      <c r="V2253" s="8"/>
    </row>
    <row r="2254" spans="20:22" x14ac:dyDescent="0.25">
      <c r="T2254" s="8"/>
      <c r="V2254" s="8"/>
    </row>
    <row r="2255" spans="20:22" x14ac:dyDescent="0.25">
      <c r="T2255" s="8"/>
      <c r="V2255" s="8"/>
    </row>
    <row r="2256" spans="20:22" x14ac:dyDescent="0.25">
      <c r="T2256" s="8"/>
      <c r="V2256" s="8"/>
    </row>
    <row r="2257" spans="20:22" x14ac:dyDescent="0.25">
      <c r="T2257" s="8"/>
      <c r="V2257" s="8"/>
    </row>
    <row r="2258" spans="20:22" x14ac:dyDescent="0.25">
      <c r="T2258" s="8"/>
      <c r="V2258" s="8"/>
    </row>
    <row r="2259" spans="20:22" x14ac:dyDescent="0.25">
      <c r="T2259" s="8"/>
      <c r="V2259" s="8"/>
    </row>
    <row r="2260" spans="20:22" x14ac:dyDescent="0.25">
      <c r="T2260" s="8"/>
      <c r="V2260" s="8"/>
    </row>
    <row r="2261" spans="20:22" x14ac:dyDescent="0.25">
      <c r="T2261" s="8"/>
      <c r="V2261" s="8"/>
    </row>
    <row r="2262" spans="20:22" x14ac:dyDescent="0.25">
      <c r="T2262" s="8"/>
      <c r="V2262" s="8"/>
    </row>
    <row r="2263" spans="20:22" x14ac:dyDescent="0.25">
      <c r="T2263" s="8"/>
      <c r="V2263" s="8"/>
    </row>
    <row r="2264" spans="20:22" x14ac:dyDescent="0.25">
      <c r="T2264" s="8"/>
      <c r="V2264" s="8"/>
    </row>
    <row r="2265" spans="20:22" x14ac:dyDescent="0.25">
      <c r="T2265" s="8"/>
      <c r="V2265" s="8"/>
    </row>
    <row r="2266" spans="20:22" x14ac:dyDescent="0.25">
      <c r="T2266" s="8"/>
      <c r="V2266" s="8"/>
    </row>
    <row r="2267" spans="20:22" x14ac:dyDescent="0.25">
      <c r="T2267" s="8"/>
      <c r="V2267" s="8"/>
    </row>
    <row r="2268" spans="20:22" x14ac:dyDescent="0.25">
      <c r="T2268" s="8"/>
      <c r="V2268" s="8"/>
    </row>
    <row r="2269" spans="20:22" x14ac:dyDescent="0.25">
      <c r="T2269" s="8"/>
      <c r="V2269" s="8"/>
    </row>
    <row r="2270" spans="20:22" x14ac:dyDescent="0.25">
      <c r="T2270" s="8"/>
      <c r="V2270" s="8"/>
    </row>
    <row r="2271" spans="20:22" x14ac:dyDescent="0.25">
      <c r="T2271" s="8"/>
      <c r="V2271" s="8"/>
    </row>
    <row r="2272" spans="20:22" x14ac:dyDescent="0.25">
      <c r="T2272" s="8"/>
      <c r="V2272" s="8"/>
    </row>
    <row r="2273" spans="20:22" x14ac:dyDescent="0.25">
      <c r="T2273" s="8"/>
      <c r="V2273" s="8"/>
    </row>
    <row r="2274" spans="20:22" x14ac:dyDescent="0.25">
      <c r="T2274" s="8"/>
      <c r="V2274" s="8"/>
    </row>
    <row r="2275" spans="20:22" x14ac:dyDescent="0.25">
      <c r="T2275" s="8"/>
      <c r="V2275" s="8"/>
    </row>
    <row r="2276" spans="20:22" x14ac:dyDescent="0.25">
      <c r="T2276" s="8"/>
      <c r="V2276" s="8"/>
    </row>
    <row r="2277" spans="20:22" x14ac:dyDescent="0.25">
      <c r="T2277" s="8"/>
      <c r="V2277" s="8"/>
    </row>
    <row r="2278" spans="20:22" x14ac:dyDescent="0.25">
      <c r="T2278" s="8"/>
      <c r="V2278" s="8"/>
    </row>
    <row r="2279" spans="20:22" x14ac:dyDescent="0.25">
      <c r="T2279" s="8"/>
      <c r="V2279" s="8"/>
    </row>
    <row r="2280" spans="20:22" x14ac:dyDescent="0.25">
      <c r="T2280" s="8"/>
      <c r="V2280" s="8"/>
    </row>
    <row r="2281" spans="20:22" x14ac:dyDescent="0.25">
      <c r="T2281" s="8"/>
      <c r="V2281" s="8"/>
    </row>
    <row r="2282" spans="20:22" x14ac:dyDescent="0.25">
      <c r="T2282" s="8"/>
      <c r="V2282" s="8"/>
    </row>
    <row r="2283" spans="20:22" x14ac:dyDescent="0.25">
      <c r="T2283" s="8"/>
      <c r="V2283" s="8"/>
    </row>
    <row r="2284" spans="20:22" x14ac:dyDescent="0.25">
      <c r="T2284" s="8"/>
      <c r="V2284" s="8"/>
    </row>
    <row r="2285" spans="20:22" x14ac:dyDescent="0.25">
      <c r="T2285" s="8"/>
      <c r="V2285" s="8"/>
    </row>
    <row r="2286" spans="20:22" x14ac:dyDescent="0.25">
      <c r="T2286" s="8"/>
      <c r="V2286" s="8"/>
    </row>
    <row r="2287" spans="20:22" x14ac:dyDescent="0.25">
      <c r="T2287" s="8"/>
      <c r="V2287" s="8"/>
    </row>
    <row r="2288" spans="20:22" x14ac:dyDescent="0.25">
      <c r="T2288" s="8"/>
      <c r="V2288" s="8"/>
    </row>
    <row r="2289" spans="20:22" x14ac:dyDescent="0.25">
      <c r="T2289" s="8"/>
      <c r="V2289" s="8"/>
    </row>
    <row r="2290" spans="20:22" x14ac:dyDescent="0.25">
      <c r="T2290" s="8"/>
      <c r="V2290" s="8"/>
    </row>
    <row r="2291" spans="20:22" x14ac:dyDescent="0.25">
      <c r="T2291" s="8"/>
      <c r="V2291" s="8"/>
    </row>
    <row r="2292" spans="20:22" x14ac:dyDescent="0.25">
      <c r="T2292" s="8"/>
      <c r="V2292" s="8"/>
    </row>
    <row r="2293" spans="20:22" x14ac:dyDescent="0.25">
      <c r="T2293" s="8"/>
      <c r="V2293" s="8"/>
    </row>
    <row r="2294" spans="20:22" x14ac:dyDescent="0.25">
      <c r="T2294" s="8"/>
      <c r="V2294" s="8"/>
    </row>
    <row r="2295" spans="20:22" x14ac:dyDescent="0.25">
      <c r="T2295" s="8"/>
      <c r="V2295" s="8"/>
    </row>
    <row r="2296" spans="20:22" x14ac:dyDescent="0.25">
      <c r="T2296" s="8"/>
      <c r="V2296" s="8"/>
    </row>
    <row r="2297" spans="20:22" x14ac:dyDescent="0.25">
      <c r="T2297" s="8"/>
      <c r="V2297" s="8"/>
    </row>
    <row r="2298" spans="20:22" x14ac:dyDescent="0.25">
      <c r="T2298" s="8"/>
      <c r="V2298" s="8"/>
    </row>
    <row r="2299" spans="20:22" x14ac:dyDescent="0.25">
      <c r="T2299" s="8"/>
      <c r="V2299" s="8"/>
    </row>
    <row r="2300" spans="20:22" x14ac:dyDescent="0.25">
      <c r="T2300" s="8"/>
      <c r="V2300" s="8"/>
    </row>
    <row r="2301" spans="20:22" x14ac:dyDescent="0.25">
      <c r="T2301" s="8"/>
      <c r="V2301" s="8"/>
    </row>
    <row r="2302" spans="20:22" x14ac:dyDescent="0.25">
      <c r="T2302" s="8"/>
      <c r="V2302" s="8"/>
    </row>
    <row r="2303" spans="20:22" x14ac:dyDescent="0.25">
      <c r="T2303" s="8"/>
      <c r="V2303" s="8"/>
    </row>
    <row r="2304" spans="20:22" x14ac:dyDescent="0.25">
      <c r="T2304" s="8"/>
      <c r="V2304" s="8"/>
    </row>
    <row r="2305" spans="20:22" x14ac:dyDescent="0.25">
      <c r="T2305" s="8"/>
      <c r="V2305" s="8"/>
    </row>
    <row r="2306" spans="20:22" x14ac:dyDescent="0.25">
      <c r="T2306" s="8"/>
      <c r="V2306" s="8"/>
    </row>
    <row r="2307" spans="20:22" x14ac:dyDescent="0.25">
      <c r="T2307" s="8"/>
      <c r="V2307" s="8"/>
    </row>
    <row r="2308" spans="20:22" x14ac:dyDescent="0.25">
      <c r="T2308" s="8"/>
      <c r="V2308" s="8"/>
    </row>
    <row r="2309" spans="20:22" x14ac:dyDescent="0.25">
      <c r="T2309" s="8"/>
      <c r="V2309" s="8"/>
    </row>
    <row r="2310" spans="20:22" x14ac:dyDescent="0.25">
      <c r="T2310" s="8"/>
      <c r="V2310" s="8"/>
    </row>
    <row r="2311" spans="20:22" x14ac:dyDescent="0.25">
      <c r="T2311" s="8"/>
      <c r="V2311" s="8"/>
    </row>
    <row r="2312" spans="20:22" x14ac:dyDescent="0.25">
      <c r="T2312" s="8"/>
      <c r="V2312" s="8"/>
    </row>
    <row r="2313" spans="20:22" x14ac:dyDescent="0.25">
      <c r="T2313" s="8"/>
      <c r="V2313" s="8"/>
    </row>
    <row r="2314" spans="20:22" x14ac:dyDescent="0.25">
      <c r="T2314" s="8"/>
      <c r="V2314" s="8"/>
    </row>
    <row r="2315" spans="20:22" x14ac:dyDescent="0.25">
      <c r="T2315" s="8"/>
      <c r="V2315" s="8"/>
    </row>
    <row r="2316" spans="20:22" x14ac:dyDescent="0.25">
      <c r="T2316" s="8"/>
      <c r="V2316" s="8"/>
    </row>
    <row r="2317" spans="20:22" x14ac:dyDescent="0.25">
      <c r="T2317" s="8"/>
      <c r="V2317" s="8"/>
    </row>
    <row r="2318" spans="20:22" x14ac:dyDescent="0.25">
      <c r="T2318" s="8"/>
      <c r="V2318" s="8"/>
    </row>
    <row r="2319" spans="20:22" x14ac:dyDescent="0.25">
      <c r="T2319" s="8"/>
      <c r="V2319" s="8"/>
    </row>
    <row r="2320" spans="20:22" x14ac:dyDescent="0.25">
      <c r="T2320" s="8"/>
      <c r="V2320" s="8"/>
    </row>
    <row r="2321" spans="20:22" x14ac:dyDescent="0.25">
      <c r="T2321" s="8"/>
      <c r="V2321" s="8"/>
    </row>
    <row r="2322" spans="20:22" x14ac:dyDescent="0.25">
      <c r="T2322" s="8"/>
      <c r="V2322" s="8"/>
    </row>
    <row r="2323" spans="20:22" x14ac:dyDescent="0.25">
      <c r="T2323" s="8"/>
      <c r="V2323" s="8"/>
    </row>
    <row r="2324" spans="20:22" x14ac:dyDescent="0.25">
      <c r="T2324" s="8"/>
      <c r="V2324" s="8"/>
    </row>
    <row r="2325" spans="20:22" x14ac:dyDescent="0.25">
      <c r="T2325" s="8"/>
      <c r="V2325" s="8"/>
    </row>
    <row r="2326" spans="20:22" x14ac:dyDescent="0.25">
      <c r="T2326" s="8"/>
      <c r="V2326" s="8"/>
    </row>
    <row r="2327" spans="20:22" x14ac:dyDescent="0.25">
      <c r="T2327" s="8"/>
      <c r="V2327" s="8"/>
    </row>
    <row r="2328" spans="20:22" x14ac:dyDescent="0.25">
      <c r="T2328" s="8"/>
      <c r="V2328" s="8"/>
    </row>
    <row r="2329" spans="20:22" x14ac:dyDescent="0.25">
      <c r="T2329" s="8"/>
      <c r="V2329" s="8"/>
    </row>
    <row r="2330" spans="20:22" x14ac:dyDescent="0.25">
      <c r="T2330" s="8"/>
      <c r="V2330" s="8"/>
    </row>
    <row r="2331" spans="20:22" x14ac:dyDescent="0.25">
      <c r="T2331" s="8"/>
      <c r="V2331" s="8"/>
    </row>
    <row r="2332" spans="20:22" x14ac:dyDescent="0.25">
      <c r="T2332" s="8"/>
      <c r="V2332" s="8"/>
    </row>
    <row r="2333" spans="20:22" x14ac:dyDescent="0.25">
      <c r="T2333" s="8"/>
      <c r="V2333" s="8"/>
    </row>
    <row r="2334" spans="20:22" x14ac:dyDescent="0.25">
      <c r="T2334" s="8"/>
      <c r="V2334" s="8"/>
    </row>
    <row r="2335" spans="20:22" x14ac:dyDescent="0.25">
      <c r="T2335" s="8"/>
      <c r="V2335" s="8"/>
    </row>
    <row r="2336" spans="20:22" x14ac:dyDescent="0.25">
      <c r="T2336" s="8"/>
      <c r="V2336" s="8"/>
    </row>
    <row r="2337" spans="20:22" x14ac:dyDescent="0.25">
      <c r="T2337" s="8"/>
      <c r="V2337" s="8"/>
    </row>
    <row r="2338" spans="20:22" x14ac:dyDescent="0.25">
      <c r="T2338" s="8"/>
      <c r="V2338" s="8"/>
    </row>
    <row r="2339" spans="20:22" x14ac:dyDescent="0.25">
      <c r="T2339" s="8"/>
      <c r="V2339" s="8"/>
    </row>
    <row r="2340" spans="20:22" x14ac:dyDescent="0.25">
      <c r="T2340" s="8"/>
      <c r="V2340" s="8"/>
    </row>
    <row r="2341" spans="20:22" x14ac:dyDescent="0.25">
      <c r="T2341" s="8"/>
      <c r="V2341" s="8"/>
    </row>
    <row r="2342" spans="20:22" x14ac:dyDescent="0.25">
      <c r="T2342" s="8"/>
      <c r="V2342" s="8"/>
    </row>
    <row r="2343" spans="20:22" x14ac:dyDescent="0.25">
      <c r="T2343" s="8"/>
      <c r="V2343" s="8"/>
    </row>
    <row r="2344" spans="20:22" x14ac:dyDescent="0.25">
      <c r="T2344" s="8"/>
      <c r="V2344" s="8"/>
    </row>
    <row r="2345" spans="20:22" x14ac:dyDescent="0.25">
      <c r="T2345" s="8"/>
      <c r="V2345" s="8"/>
    </row>
    <row r="2346" spans="20:22" x14ac:dyDescent="0.25">
      <c r="T2346" s="8"/>
      <c r="V2346" s="8"/>
    </row>
    <row r="2347" spans="20:22" x14ac:dyDescent="0.25">
      <c r="T2347" s="8"/>
      <c r="V2347" s="8"/>
    </row>
    <row r="2348" spans="20:22" x14ac:dyDescent="0.25">
      <c r="T2348" s="8"/>
      <c r="V2348" s="8"/>
    </row>
    <row r="2349" spans="20:22" x14ac:dyDescent="0.25">
      <c r="T2349" s="8"/>
      <c r="V2349" s="8"/>
    </row>
    <row r="2350" spans="20:22" x14ac:dyDescent="0.25">
      <c r="T2350" s="8"/>
      <c r="V2350" s="8"/>
    </row>
    <row r="2351" spans="20:22" x14ac:dyDescent="0.25">
      <c r="T2351" s="8"/>
      <c r="V2351" s="8"/>
    </row>
    <row r="2352" spans="20:22" x14ac:dyDescent="0.25">
      <c r="T2352" s="8"/>
      <c r="V2352" s="8"/>
    </row>
    <row r="2353" spans="20:22" x14ac:dyDescent="0.25">
      <c r="T2353" s="8"/>
      <c r="V2353" s="8"/>
    </row>
    <row r="2354" spans="20:22" x14ac:dyDescent="0.25">
      <c r="T2354" s="8"/>
      <c r="V2354" s="8"/>
    </row>
    <row r="2355" spans="20:22" x14ac:dyDescent="0.25">
      <c r="T2355" s="8"/>
      <c r="V2355" s="8"/>
    </row>
    <row r="2356" spans="20:22" x14ac:dyDescent="0.25">
      <c r="T2356" s="8"/>
      <c r="V2356" s="8"/>
    </row>
    <row r="2357" spans="20:22" x14ac:dyDescent="0.25">
      <c r="T2357" s="8"/>
      <c r="V2357" s="8"/>
    </row>
    <row r="2358" spans="20:22" x14ac:dyDescent="0.25">
      <c r="T2358" s="8"/>
      <c r="V2358" s="8"/>
    </row>
    <row r="2359" spans="20:22" x14ac:dyDescent="0.25">
      <c r="T2359" s="8"/>
      <c r="V2359" s="8"/>
    </row>
    <row r="2360" spans="20:22" x14ac:dyDescent="0.25">
      <c r="T2360" s="8"/>
      <c r="V2360" s="8"/>
    </row>
    <row r="2361" spans="20:22" x14ac:dyDescent="0.25">
      <c r="T2361" s="8"/>
      <c r="V2361" s="8"/>
    </row>
    <row r="2362" spans="20:22" x14ac:dyDescent="0.25">
      <c r="T2362" s="8"/>
      <c r="V2362" s="8"/>
    </row>
    <row r="2363" spans="20:22" x14ac:dyDescent="0.25">
      <c r="T2363" s="8"/>
      <c r="V2363" s="8"/>
    </row>
    <row r="2364" spans="20:22" x14ac:dyDescent="0.25">
      <c r="T2364" s="8"/>
      <c r="V2364" s="8"/>
    </row>
    <row r="2365" spans="20:22" x14ac:dyDescent="0.25">
      <c r="T2365" s="8"/>
      <c r="V2365" s="8"/>
    </row>
    <row r="2366" spans="20:22" x14ac:dyDescent="0.25">
      <c r="T2366" s="8"/>
      <c r="V2366" s="8"/>
    </row>
    <row r="2367" spans="20:22" x14ac:dyDescent="0.25">
      <c r="T2367" s="8"/>
      <c r="V2367" s="8"/>
    </row>
    <row r="2368" spans="20:22" x14ac:dyDescent="0.25">
      <c r="T2368" s="8"/>
      <c r="V2368" s="8"/>
    </row>
    <row r="2369" spans="20:22" x14ac:dyDescent="0.25">
      <c r="T2369" s="8"/>
      <c r="V2369" s="8"/>
    </row>
    <row r="2370" spans="20:22" x14ac:dyDescent="0.25">
      <c r="T2370" s="8"/>
      <c r="V2370" s="8"/>
    </row>
    <row r="2371" spans="20:22" x14ac:dyDescent="0.25">
      <c r="T2371" s="8"/>
      <c r="V2371" s="8"/>
    </row>
    <row r="2372" spans="20:22" x14ac:dyDescent="0.25">
      <c r="T2372" s="8"/>
      <c r="V2372" s="8"/>
    </row>
    <row r="2373" spans="20:22" x14ac:dyDescent="0.25">
      <c r="T2373" s="8"/>
      <c r="V2373" s="8"/>
    </row>
    <row r="2374" spans="20:22" x14ac:dyDescent="0.25">
      <c r="T2374" s="8"/>
      <c r="V2374" s="8"/>
    </row>
    <row r="2375" spans="20:22" x14ac:dyDescent="0.25">
      <c r="T2375" s="8"/>
      <c r="V2375" s="8"/>
    </row>
    <row r="2376" spans="20:22" x14ac:dyDescent="0.25">
      <c r="T2376" s="8"/>
      <c r="V2376" s="8"/>
    </row>
    <row r="2377" spans="20:22" x14ac:dyDescent="0.25">
      <c r="T2377" s="8"/>
      <c r="V2377" s="8"/>
    </row>
    <row r="2378" spans="20:22" x14ac:dyDescent="0.25">
      <c r="T2378" s="8"/>
      <c r="V2378" s="8"/>
    </row>
    <row r="2379" spans="20:22" x14ac:dyDescent="0.25">
      <c r="T2379" s="8"/>
      <c r="V2379" s="8"/>
    </row>
    <row r="2380" spans="20:22" x14ac:dyDescent="0.25">
      <c r="T2380" s="8"/>
      <c r="V2380" s="8"/>
    </row>
    <row r="2381" spans="20:22" x14ac:dyDescent="0.25">
      <c r="T2381" s="8"/>
      <c r="V2381" s="8"/>
    </row>
    <row r="2382" spans="20:22" x14ac:dyDescent="0.25">
      <c r="T2382" s="8"/>
      <c r="V2382" s="8"/>
    </row>
    <row r="2383" spans="20:22" x14ac:dyDescent="0.25">
      <c r="T2383" s="8"/>
      <c r="V2383" s="8"/>
    </row>
    <row r="2384" spans="20:22" x14ac:dyDescent="0.25">
      <c r="T2384" s="8"/>
      <c r="V2384" s="8"/>
    </row>
    <row r="2385" spans="20:22" x14ac:dyDescent="0.25">
      <c r="T2385" s="8"/>
      <c r="V2385" s="8"/>
    </row>
    <row r="2386" spans="20:22" x14ac:dyDescent="0.25">
      <c r="T2386" s="8"/>
      <c r="V2386" s="8"/>
    </row>
    <row r="2387" spans="20:22" x14ac:dyDescent="0.25">
      <c r="T2387" s="8"/>
      <c r="V2387" s="8"/>
    </row>
    <row r="2388" spans="20:22" x14ac:dyDescent="0.25">
      <c r="T2388" s="8"/>
      <c r="V2388" s="8"/>
    </row>
    <row r="2389" spans="20:22" x14ac:dyDescent="0.25">
      <c r="T2389" s="8"/>
      <c r="V2389" s="8"/>
    </row>
    <row r="2390" spans="20:22" x14ac:dyDescent="0.25">
      <c r="T2390" s="8"/>
      <c r="V2390" s="8"/>
    </row>
    <row r="2391" spans="20:22" x14ac:dyDescent="0.25">
      <c r="T2391" s="8"/>
      <c r="V2391" s="8"/>
    </row>
    <row r="2392" spans="20:22" x14ac:dyDescent="0.25">
      <c r="T2392" s="8"/>
      <c r="V2392" s="8"/>
    </row>
    <row r="2393" spans="20:22" x14ac:dyDescent="0.25">
      <c r="T2393" s="8"/>
      <c r="V2393" s="8"/>
    </row>
    <row r="2394" spans="20:22" x14ac:dyDescent="0.25">
      <c r="T2394" s="8"/>
      <c r="V2394" s="8"/>
    </row>
    <row r="2395" spans="20:22" x14ac:dyDescent="0.25">
      <c r="T2395" s="8"/>
      <c r="V2395" s="8"/>
    </row>
    <row r="2396" spans="20:22" x14ac:dyDescent="0.25">
      <c r="T2396" s="8"/>
      <c r="V2396" s="8"/>
    </row>
    <row r="2397" spans="20:22" x14ac:dyDescent="0.25">
      <c r="T2397" s="8"/>
      <c r="V2397" s="8"/>
    </row>
    <row r="2398" spans="20:22" x14ac:dyDescent="0.25">
      <c r="T2398" s="8"/>
      <c r="V2398" s="8"/>
    </row>
    <row r="2399" spans="20:22" x14ac:dyDescent="0.25">
      <c r="T2399" s="8"/>
      <c r="V2399" s="8"/>
    </row>
    <row r="2400" spans="20:22" x14ac:dyDescent="0.25">
      <c r="T2400" s="8"/>
      <c r="V2400" s="8"/>
    </row>
    <row r="2401" spans="20:22" x14ac:dyDescent="0.25">
      <c r="T2401" s="8"/>
      <c r="V2401" s="8"/>
    </row>
    <row r="2402" spans="20:22" x14ac:dyDescent="0.25">
      <c r="T2402" s="8"/>
      <c r="V2402" s="8"/>
    </row>
    <row r="2403" spans="20:22" x14ac:dyDescent="0.25">
      <c r="T2403" s="8"/>
      <c r="V2403" s="8"/>
    </row>
    <row r="2404" spans="20:22" x14ac:dyDescent="0.25">
      <c r="T2404" s="8"/>
      <c r="V2404" s="8"/>
    </row>
    <row r="2405" spans="20:22" x14ac:dyDescent="0.25">
      <c r="T2405" s="8"/>
      <c r="V2405" s="8"/>
    </row>
    <row r="2406" spans="20:22" x14ac:dyDescent="0.25">
      <c r="T2406" s="8"/>
      <c r="V2406" s="8"/>
    </row>
    <row r="2407" spans="20:22" x14ac:dyDescent="0.25">
      <c r="T2407" s="8"/>
      <c r="V2407" s="8"/>
    </row>
    <row r="2408" spans="20:22" x14ac:dyDescent="0.25">
      <c r="T2408" s="8"/>
      <c r="V2408" s="8"/>
    </row>
    <row r="2409" spans="20:22" x14ac:dyDescent="0.25">
      <c r="T2409" s="8"/>
      <c r="V2409" s="8"/>
    </row>
    <row r="2410" spans="20:22" x14ac:dyDescent="0.25">
      <c r="T2410" s="8"/>
      <c r="V2410" s="8"/>
    </row>
    <row r="2411" spans="20:22" x14ac:dyDescent="0.25">
      <c r="T2411" s="8"/>
      <c r="V2411" s="8"/>
    </row>
    <row r="2412" spans="20:22" x14ac:dyDescent="0.25">
      <c r="T2412" s="8"/>
      <c r="V2412" s="8"/>
    </row>
    <row r="2413" spans="20:22" x14ac:dyDescent="0.25">
      <c r="T2413" s="8"/>
      <c r="V2413" s="8"/>
    </row>
    <row r="2414" spans="20:22" x14ac:dyDescent="0.25">
      <c r="T2414" s="8"/>
      <c r="V2414" s="8"/>
    </row>
    <row r="2415" spans="20:22" x14ac:dyDescent="0.25">
      <c r="T2415" s="8"/>
      <c r="V2415" s="8"/>
    </row>
    <row r="2416" spans="20:22" x14ac:dyDescent="0.25">
      <c r="T2416" s="8"/>
      <c r="V2416" s="8"/>
    </row>
    <row r="2417" spans="20:22" x14ac:dyDescent="0.25">
      <c r="T2417" s="8"/>
      <c r="V2417" s="8"/>
    </row>
    <row r="2418" spans="20:22" x14ac:dyDescent="0.25">
      <c r="T2418" s="8"/>
      <c r="V2418" s="8"/>
    </row>
    <row r="2419" spans="20:22" x14ac:dyDescent="0.25">
      <c r="T2419" s="8"/>
      <c r="V2419" s="8"/>
    </row>
    <row r="2420" spans="20:22" x14ac:dyDescent="0.25">
      <c r="T2420" s="8"/>
      <c r="V2420" s="8"/>
    </row>
    <row r="2421" spans="20:22" x14ac:dyDescent="0.25">
      <c r="T2421" s="8"/>
      <c r="V2421" s="8"/>
    </row>
    <row r="2422" spans="20:22" x14ac:dyDescent="0.25">
      <c r="T2422" s="8"/>
      <c r="V2422" s="8"/>
    </row>
    <row r="2423" spans="20:22" x14ac:dyDescent="0.25">
      <c r="T2423" s="8"/>
      <c r="V2423" s="8"/>
    </row>
    <row r="2424" spans="20:22" x14ac:dyDescent="0.25">
      <c r="T2424" s="8"/>
      <c r="V2424" s="8"/>
    </row>
    <row r="2425" spans="20:22" x14ac:dyDescent="0.25">
      <c r="T2425" s="8"/>
      <c r="V2425" s="8"/>
    </row>
    <row r="2426" spans="20:22" x14ac:dyDescent="0.25">
      <c r="T2426" s="8"/>
      <c r="V2426" s="8"/>
    </row>
    <row r="2427" spans="20:22" x14ac:dyDescent="0.25">
      <c r="T2427" s="8"/>
      <c r="V2427" s="8"/>
    </row>
    <row r="2428" spans="20:22" x14ac:dyDescent="0.25">
      <c r="T2428" s="8"/>
      <c r="V2428" s="8"/>
    </row>
    <row r="2429" spans="20:22" x14ac:dyDescent="0.25">
      <c r="T2429" s="8"/>
      <c r="V2429" s="8"/>
    </row>
    <row r="2430" spans="20:22" x14ac:dyDescent="0.25">
      <c r="T2430" s="8"/>
      <c r="V2430" s="8"/>
    </row>
    <row r="2431" spans="20:22" x14ac:dyDescent="0.25">
      <c r="T2431" s="8"/>
      <c r="V2431" s="8"/>
    </row>
    <row r="2432" spans="20:22" x14ac:dyDescent="0.25">
      <c r="T2432" s="8"/>
      <c r="V2432" s="8"/>
    </row>
    <row r="2433" spans="20:22" x14ac:dyDescent="0.25">
      <c r="T2433" s="8"/>
      <c r="V2433" s="8"/>
    </row>
    <row r="2434" spans="20:22" x14ac:dyDescent="0.25">
      <c r="T2434" s="8"/>
      <c r="V2434" s="8"/>
    </row>
    <row r="2435" spans="20:22" x14ac:dyDescent="0.25">
      <c r="T2435" s="8"/>
      <c r="V2435" s="8"/>
    </row>
    <row r="2436" spans="20:22" x14ac:dyDescent="0.25">
      <c r="T2436" s="8"/>
      <c r="V2436" s="8"/>
    </row>
    <row r="2437" spans="20:22" x14ac:dyDescent="0.25">
      <c r="T2437" s="8"/>
      <c r="V2437" s="8"/>
    </row>
    <row r="2438" spans="20:22" x14ac:dyDescent="0.25">
      <c r="T2438" s="8"/>
      <c r="V2438" s="8"/>
    </row>
    <row r="2439" spans="20:22" x14ac:dyDescent="0.25">
      <c r="T2439" s="8"/>
      <c r="V2439" s="8"/>
    </row>
    <row r="2440" spans="20:22" x14ac:dyDescent="0.25">
      <c r="T2440" s="8"/>
      <c r="V2440" s="8"/>
    </row>
    <row r="2441" spans="20:22" x14ac:dyDescent="0.25">
      <c r="T2441" s="8"/>
      <c r="V2441" s="8"/>
    </row>
    <row r="2442" spans="20:22" x14ac:dyDescent="0.25">
      <c r="T2442" s="8"/>
      <c r="V2442" s="8"/>
    </row>
    <row r="2443" spans="20:22" x14ac:dyDescent="0.25">
      <c r="T2443" s="8"/>
      <c r="V2443" s="8"/>
    </row>
    <row r="2444" spans="20:22" x14ac:dyDescent="0.25">
      <c r="T2444" s="8"/>
      <c r="V2444" s="8"/>
    </row>
    <row r="2445" spans="20:22" x14ac:dyDescent="0.25">
      <c r="T2445" s="8"/>
      <c r="V2445" s="8"/>
    </row>
    <row r="2446" spans="20:22" x14ac:dyDescent="0.25">
      <c r="T2446" s="8"/>
      <c r="V2446" s="8"/>
    </row>
    <row r="2447" spans="20:22" x14ac:dyDescent="0.25">
      <c r="T2447" s="8"/>
      <c r="V2447" s="8"/>
    </row>
    <row r="2448" spans="20:22" x14ac:dyDescent="0.25">
      <c r="T2448" s="8"/>
      <c r="V2448" s="8"/>
    </row>
    <row r="2449" spans="20:22" x14ac:dyDescent="0.25">
      <c r="T2449" s="8"/>
      <c r="V2449" s="8"/>
    </row>
    <row r="2450" spans="20:22" x14ac:dyDescent="0.25">
      <c r="T2450" s="8"/>
      <c r="V2450" s="8"/>
    </row>
    <row r="2451" spans="20:22" x14ac:dyDescent="0.25">
      <c r="T2451" s="8"/>
      <c r="V2451" s="8"/>
    </row>
    <row r="2452" spans="20:22" x14ac:dyDescent="0.25">
      <c r="T2452" s="8"/>
      <c r="V2452" s="8"/>
    </row>
    <row r="2453" spans="20:22" x14ac:dyDescent="0.25">
      <c r="T2453" s="8"/>
      <c r="V2453" s="8"/>
    </row>
    <row r="2454" spans="20:22" x14ac:dyDescent="0.25">
      <c r="T2454" s="8"/>
      <c r="V2454" s="8"/>
    </row>
    <row r="2455" spans="20:22" x14ac:dyDescent="0.25">
      <c r="T2455" s="8"/>
      <c r="V2455" s="8"/>
    </row>
    <row r="2456" spans="20:22" x14ac:dyDescent="0.25">
      <c r="T2456" s="8"/>
      <c r="V2456" s="8"/>
    </row>
    <row r="2457" spans="20:22" x14ac:dyDescent="0.25">
      <c r="T2457" s="8"/>
      <c r="V2457" s="8"/>
    </row>
    <row r="2458" spans="20:22" x14ac:dyDescent="0.25">
      <c r="T2458" s="8"/>
      <c r="V2458" s="8"/>
    </row>
    <row r="2459" spans="20:22" x14ac:dyDescent="0.25">
      <c r="T2459" s="8"/>
      <c r="V2459" s="8"/>
    </row>
    <row r="2460" spans="20:22" x14ac:dyDescent="0.25">
      <c r="T2460" s="8"/>
      <c r="V2460" s="8"/>
    </row>
    <row r="2461" spans="20:22" x14ac:dyDescent="0.25">
      <c r="T2461" s="8"/>
      <c r="V2461" s="8"/>
    </row>
    <row r="2462" spans="20:22" x14ac:dyDescent="0.25">
      <c r="T2462" s="8"/>
      <c r="V2462" s="8"/>
    </row>
    <row r="2463" spans="20:22" x14ac:dyDescent="0.25">
      <c r="T2463" s="8"/>
      <c r="V2463" s="8"/>
    </row>
    <row r="2464" spans="20:22" x14ac:dyDescent="0.25">
      <c r="T2464" s="8"/>
      <c r="V2464" s="8"/>
    </row>
    <row r="2465" spans="20:22" x14ac:dyDescent="0.25">
      <c r="T2465" s="8"/>
      <c r="V2465" s="8"/>
    </row>
    <row r="2466" spans="20:22" x14ac:dyDescent="0.25">
      <c r="T2466" s="8"/>
      <c r="V2466" s="8"/>
    </row>
    <row r="2467" spans="20:22" x14ac:dyDescent="0.25">
      <c r="T2467" s="8"/>
      <c r="V2467" s="8"/>
    </row>
    <row r="2468" spans="20:22" x14ac:dyDescent="0.25">
      <c r="T2468" s="8"/>
      <c r="V2468" s="8"/>
    </row>
    <row r="2469" spans="20:22" x14ac:dyDescent="0.25">
      <c r="T2469" s="8"/>
      <c r="V2469" s="8"/>
    </row>
    <row r="2470" spans="20:22" x14ac:dyDescent="0.25">
      <c r="T2470" s="8"/>
      <c r="V2470" s="8"/>
    </row>
    <row r="2471" spans="20:22" x14ac:dyDescent="0.25">
      <c r="T2471" s="8"/>
      <c r="V2471" s="8"/>
    </row>
    <row r="2472" spans="20:22" x14ac:dyDescent="0.25">
      <c r="T2472" s="8"/>
      <c r="V2472" s="8"/>
    </row>
    <row r="2473" spans="20:22" x14ac:dyDescent="0.25">
      <c r="T2473" s="8"/>
      <c r="V2473" s="8"/>
    </row>
    <row r="2474" spans="20:22" x14ac:dyDescent="0.25">
      <c r="T2474" s="8"/>
      <c r="V2474" s="8"/>
    </row>
    <row r="2475" spans="20:22" x14ac:dyDescent="0.25">
      <c r="T2475" s="8"/>
      <c r="V2475" s="8"/>
    </row>
    <row r="2476" spans="20:22" x14ac:dyDescent="0.25">
      <c r="T2476" s="8"/>
      <c r="V2476" s="8"/>
    </row>
    <row r="2477" spans="20:22" x14ac:dyDescent="0.25">
      <c r="T2477" s="8"/>
      <c r="V2477" s="8"/>
    </row>
    <row r="2478" spans="20:22" x14ac:dyDescent="0.25">
      <c r="T2478" s="8"/>
      <c r="V2478" s="8"/>
    </row>
    <row r="2479" spans="20:22" x14ac:dyDescent="0.25">
      <c r="T2479" s="8"/>
      <c r="V2479" s="8"/>
    </row>
    <row r="2480" spans="20:22" x14ac:dyDescent="0.25">
      <c r="T2480" s="8"/>
      <c r="V2480" s="8"/>
    </row>
    <row r="2481" spans="20:22" x14ac:dyDescent="0.25">
      <c r="T2481" s="8"/>
      <c r="V2481" s="8"/>
    </row>
    <row r="2482" spans="20:22" x14ac:dyDescent="0.25">
      <c r="T2482" s="8"/>
      <c r="V2482" s="8"/>
    </row>
    <row r="2483" spans="20:22" x14ac:dyDescent="0.25">
      <c r="T2483" s="8"/>
      <c r="V2483" s="8"/>
    </row>
    <row r="2484" spans="20:22" x14ac:dyDescent="0.25">
      <c r="T2484" s="8"/>
      <c r="V2484" s="8"/>
    </row>
    <row r="2485" spans="20:22" x14ac:dyDescent="0.25">
      <c r="T2485" s="8"/>
      <c r="V2485" s="8"/>
    </row>
    <row r="2486" spans="20:22" x14ac:dyDescent="0.25">
      <c r="T2486" s="8"/>
      <c r="V2486" s="8"/>
    </row>
    <row r="2487" spans="20:22" x14ac:dyDescent="0.25">
      <c r="T2487" s="8"/>
      <c r="V2487" s="8"/>
    </row>
    <row r="2488" spans="20:22" x14ac:dyDescent="0.25">
      <c r="T2488" s="8"/>
      <c r="V2488" s="8"/>
    </row>
    <row r="2489" spans="20:22" x14ac:dyDescent="0.25">
      <c r="T2489" s="8"/>
      <c r="V2489" s="8"/>
    </row>
    <row r="2490" spans="20:22" x14ac:dyDescent="0.25">
      <c r="T2490" s="8"/>
      <c r="V2490" s="8"/>
    </row>
    <row r="2491" spans="20:22" x14ac:dyDescent="0.25">
      <c r="T2491" s="8"/>
      <c r="V2491" s="8"/>
    </row>
    <row r="2492" spans="20:22" x14ac:dyDescent="0.25">
      <c r="T2492" s="8"/>
      <c r="V2492" s="8"/>
    </row>
    <row r="2493" spans="20:22" x14ac:dyDescent="0.25">
      <c r="T2493" s="8"/>
      <c r="V2493" s="8"/>
    </row>
    <row r="2494" spans="20:22" x14ac:dyDescent="0.25">
      <c r="T2494" s="8"/>
      <c r="V2494" s="8"/>
    </row>
    <row r="2495" spans="20:22" x14ac:dyDescent="0.25">
      <c r="T2495" s="8"/>
      <c r="V2495" s="8"/>
    </row>
    <row r="2496" spans="20:22" x14ac:dyDescent="0.25">
      <c r="T2496" s="8"/>
      <c r="V2496" s="8"/>
    </row>
    <row r="2497" spans="20:22" x14ac:dyDescent="0.25">
      <c r="T2497" s="8"/>
      <c r="V2497" s="8"/>
    </row>
    <row r="2498" spans="20:22" x14ac:dyDescent="0.25">
      <c r="T2498" s="8"/>
      <c r="V2498" s="8"/>
    </row>
    <row r="2499" spans="20:22" x14ac:dyDescent="0.25">
      <c r="T2499" s="8"/>
      <c r="V2499" s="8"/>
    </row>
    <row r="2500" spans="20:22" x14ac:dyDescent="0.25">
      <c r="T2500" s="8"/>
      <c r="V2500" s="8"/>
    </row>
    <row r="2501" spans="20:22" x14ac:dyDescent="0.25">
      <c r="T2501" s="8"/>
      <c r="V2501" s="8"/>
    </row>
    <row r="2502" spans="20:22" x14ac:dyDescent="0.25">
      <c r="T2502" s="8"/>
      <c r="V2502" s="8"/>
    </row>
    <row r="2503" spans="20:22" x14ac:dyDescent="0.25">
      <c r="T2503" s="8"/>
      <c r="V2503" s="8"/>
    </row>
    <row r="2504" spans="20:22" x14ac:dyDescent="0.25">
      <c r="T2504" s="8"/>
      <c r="V2504" s="8"/>
    </row>
    <row r="2505" spans="20:22" x14ac:dyDescent="0.25">
      <c r="T2505" s="8"/>
      <c r="V2505" s="8"/>
    </row>
    <row r="2506" spans="20:22" x14ac:dyDescent="0.25">
      <c r="T2506" s="8"/>
      <c r="V2506" s="8"/>
    </row>
    <row r="2507" spans="20:22" x14ac:dyDescent="0.25">
      <c r="T2507" s="8"/>
      <c r="V2507" s="8"/>
    </row>
    <row r="2508" spans="20:22" x14ac:dyDescent="0.25">
      <c r="T2508" s="8"/>
      <c r="V2508" s="8"/>
    </row>
    <row r="2509" spans="20:22" x14ac:dyDescent="0.25">
      <c r="T2509" s="8"/>
      <c r="V2509" s="8"/>
    </row>
    <row r="2510" spans="20:22" x14ac:dyDescent="0.25">
      <c r="T2510" s="8"/>
      <c r="V2510" s="8"/>
    </row>
    <row r="2511" spans="20:22" x14ac:dyDescent="0.25">
      <c r="T2511" s="8"/>
      <c r="V2511" s="8"/>
    </row>
    <row r="2512" spans="20:22" x14ac:dyDescent="0.25">
      <c r="T2512" s="8"/>
      <c r="V2512" s="8"/>
    </row>
    <row r="2513" spans="20:22" x14ac:dyDescent="0.25">
      <c r="T2513" s="8"/>
      <c r="V2513" s="8"/>
    </row>
    <row r="2514" spans="20:22" x14ac:dyDescent="0.25">
      <c r="T2514" s="8"/>
      <c r="V2514" s="8"/>
    </row>
    <row r="2515" spans="20:22" x14ac:dyDescent="0.25">
      <c r="T2515" s="8"/>
      <c r="V2515" s="8"/>
    </row>
    <row r="2516" spans="20:22" x14ac:dyDescent="0.25">
      <c r="T2516" s="8"/>
      <c r="V2516" s="8"/>
    </row>
    <row r="2517" spans="20:22" x14ac:dyDescent="0.25">
      <c r="T2517" s="8"/>
      <c r="V2517" s="8"/>
    </row>
    <row r="2518" spans="20:22" x14ac:dyDescent="0.25">
      <c r="T2518" s="8"/>
      <c r="V2518" s="8"/>
    </row>
    <row r="2519" spans="20:22" x14ac:dyDescent="0.25">
      <c r="T2519" s="8"/>
      <c r="V2519" s="8"/>
    </row>
    <row r="2520" spans="20:22" x14ac:dyDescent="0.25">
      <c r="T2520" s="8"/>
      <c r="V2520" s="8"/>
    </row>
    <row r="2521" spans="20:22" x14ac:dyDescent="0.25">
      <c r="T2521" s="8"/>
      <c r="V2521" s="8"/>
    </row>
    <row r="2522" spans="20:22" x14ac:dyDescent="0.25">
      <c r="T2522" s="8"/>
      <c r="V2522" s="8"/>
    </row>
    <row r="2523" spans="20:22" x14ac:dyDescent="0.25">
      <c r="T2523" s="8"/>
      <c r="V2523" s="8"/>
    </row>
    <row r="2524" spans="20:22" x14ac:dyDescent="0.25">
      <c r="T2524" s="8"/>
      <c r="V2524" s="8"/>
    </row>
    <row r="2525" spans="20:22" x14ac:dyDescent="0.25">
      <c r="T2525" s="8"/>
      <c r="V2525" s="8"/>
    </row>
    <row r="2526" spans="20:22" x14ac:dyDescent="0.25">
      <c r="T2526" s="8"/>
      <c r="V2526" s="8"/>
    </row>
    <row r="2527" spans="20:22" x14ac:dyDescent="0.25">
      <c r="T2527" s="8"/>
      <c r="V2527" s="8"/>
    </row>
    <row r="2528" spans="20:22" x14ac:dyDescent="0.25">
      <c r="T2528" s="8"/>
      <c r="V2528" s="8"/>
    </row>
    <row r="2529" spans="20:22" x14ac:dyDescent="0.25">
      <c r="T2529" s="8"/>
      <c r="V2529" s="8"/>
    </row>
    <row r="2530" spans="20:22" x14ac:dyDescent="0.25">
      <c r="T2530" s="8"/>
      <c r="V2530" s="8"/>
    </row>
    <row r="2531" spans="20:22" x14ac:dyDescent="0.25">
      <c r="T2531" s="8"/>
      <c r="V2531" s="8"/>
    </row>
    <row r="2532" spans="20:22" x14ac:dyDescent="0.25">
      <c r="T2532" s="8"/>
      <c r="V2532" s="8"/>
    </row>
    <row r="2533" spans="20:22" x14ac:dyDescent="0.25">
      <c r="T2533" s="8"/>
      <c r="V2533" s="8"/>
    </row>
    <row r="2534" spans="20:22" x14ac:dyDescent="0.25">
      <c r="T2534" s="8"/>
      <c r="V2534" s="8"/>
    </row>
    <row r="2535" spans="20:22" x14ac:dyDescent="0.25">
      <c r="T2535" s="8"/>
      <c r="V2535" s="8"/>
    </row>
    <row r="2536" spans="20:22" x14ac:dyDescent="0.25">
      <c r="T2536" s="8"/>
      <c r="V2536" s="8"/>
    </row>
    <row r="2537" spans="20:22" x14ac:dyDescent="0.25">
      <c r="T2537" s="8"/>
      <c r="V2537" s="8"/>
    </row>
    <row r="2538" spans="20:22" x14ac:dyDescent="0.25">
      <c r="T2538" s="8"/>
      <c r="V2538" s="8"/>
    </row>
    <row r="2539" spans="20:22" x14ac:dyDescent="0.25">
      <c r="T2539" s="8"/>
      <c r="V2539" s="8"/>
    </row>
    <row r="2540" spans="20:22" x14ac:dyDescent="0.25">
      <c r="T2540" s="8"/>
      <c r="V2540" s="8"/>
    </row>
    <row r="2541" spans="20:22" x14ac:dyDescent="0.25">
      <c r="T2541" s="8"/>
      <c r="V2541" s="8"/>
    </row>
    <row r="2542" spans="20:22" x14ac:dyDescent="0.25">
      <c r="T2542" s="8"/>
      <c r="V2542" s="8"/>
    </row>
    <row r="2543" spans="20:22" x14ac:dyDescent="0.25">
      <c r="T2543" s="8"/>
      <c r="V2543" s="8"/>
    </row>
    <row r="2544" spans="20:22" x14ac:dyDescent="0.25">
      <c r="T2544" s="8"/>
      <c r="V2544" s="8"/>
    </row>
    <row r="2545" spans="20:22" x14ac:dyDescent="0.25">
      <c r="T2545" s="8"/>
      <c r="V2545" s="8"/>
    </row>
    <row r="2546" spans="20:22" x14ac:dyDescent="0.25">
      <c r="T2546" s="8"/>
      <c r="V2546" s="8"/>
    </row>
    <row r="2547" spans="20:22" x14ac:dyDescent="0.25">
      <c r="T2547" s="8"/>
      <c r="V2547" s="8"/>
    </row>
    <row r="2548" spans="20:22" x14ac:dyDescent="0.25">
      <c r="T2548" s="8"/>
      <c r="V2548" s="8"/>
    </row>
    <row r="2549" spans="20:22" x14ac:dyDescent="0.25">
      <c r="T2549" s="8"/>
      <c r="V2549" s="8"/>
    </row>
    <row r="2550" spans="20:22" x14ac:dyDescent="0.25">
      <c r="T2550" s="8"/>
      <c r="V2550" s="8"/>
    </row>
    <row r="2551" spans="20:22" x14ac:dyDescent="0.25">
      <c r="T2551" s="8"/>
      <c r="V2551" s="8"/>
    </row>
    <row r="2552" spans="20:22" x14ac:dyDescent="0.25">
      <c r="T2552" s="8"/>
      <c r="V2552" s="8"/>
    </row>
    <row r="2553" spans="20:22" x14ac:dyDescent="0.25">
      <c r="T2553" s="8"/>
      <c r="V2553" s="8"/>
    </row>
    <row r="2554" spans="20:22" x14ac:dyDescent="0.25">
      <c r="T2554" s="8"/>
      <c r="V2554" s="8"/>
    </row>
    <row r="2555" spans="20:22" x14ac:dyDescent="0.25">
      <c r="T2555" s="8"/>
      <c r="V2555" s="8"/>
    </row>
    <row r="2556" spans="20:22" x14ac:dyDescent="0.25">
      <c r="T2556" s="8"/>
      <c r="V2556" s="8"/>
    </row>
    <row r="2557" spans="20:22" x14ac:dyDescent="0.25">
      <c r="T2557" s="8"/>
      <c r="V2557" s="8"/>
    </row>
    <row r="2558" spans="20:22" x14ac:dyDescent="0.25">
      <c r="T2558" s="8"/>
      <c r="V2558" s="8"/>
    </row>
    <row r="2559" spans="20:22" x14ac:dyDescent="0.25">
      <c r="T2559" s="8"/>
      <c r="V2559" s="8"/>
    </row>
    <row r="2560" spans="20:22" x14ac:dyDescent="0.25">
      <c r="T2560" s="8"/>
      <c r="V2560" s="8"/>
    </row>
    <row r="2561" spans="20:22" x14ac:dyDescent="0.25">
      <c r="T2561" s="8"/>
      <c r="V2561" s="8"/>
    </row>
    <row r="2562" spans="20:22" x14ac:dyDescent="0.25">
      <c r="T2562" s="8"/>
      <c r="V2562" s="8"/>
    </row>
    <row r="2563" spans="20:22" x14ac:dyDescent="0.25">
      <c r="T2563" s="8"/>
      <c r="V2563" s="8"/>
    </row>
    <row r="2564" spans="20:22" x14ac:dyDescent="0.25">
      <c r="T2564" s="8"/>
      <c r="V2564" s="8"/>
    </row>
    <row r="2565" spans="20:22" x14ac:dyDescent="0.25">
      <c r="T2565" s="8"/>
      <c r="V2565" s="8"/>
    </row>
    <row r="2566" spans="20:22" x14ac:dyDescent="0.25">
      <c r="T2566" s="8"/>
      <c r="V2566" s="8"/>
    </row>
    <row r="2567" spans="20:22" x14ac:dyDescent="0.25">
      <c r="T2567" s="8"/>
      <c r="V2567" s="8"/>
    </row>
    <row r="2568" spans="20:22" x14ac:dyDescent="0.25">
      <c r="T2568" s="8"/>
      <c r="V2568" s="8"/>
    </row>
    <row r="2569" spans="20:22" x14ac:dyDescent="0.25">
      <c r="T2569" s="8"/>
      <c r="V2569" s="8"/>
    </row>
    <row r="2570" spans="20:22" x14ac:dyDescent="0.25">
      <c r="T2570" s="8"/>
      <c r="V2570" s="8"/>
    </row>
    <row r="2571" spans="20:22" x14ac:dyDescent="0.25">
      <c r="T2571" s="8"/>
      <c r="V2571" s="8"/>
    </row>
    <row r="2572" spans="20:22" x14ac:dyDescent="0.25">
      <c r="T2572" s="8"/>
      <c r="V2572" s="8"/>
    </row>
    <row r="2573" spans="20:22" x14ac:dyDescent="0.25">
      <c r="T2573" s="8"/>
      <c r="V2573" s="8"/>
    </row>
    <row r="2574" spans="20:22" x14ac:dyDescent="0.25">
      <c r="T2574" s="8"/>
      <c r="V2574" s="8"/>
    </row>
    <row r="2575" spans="20:22" x14ac:dyDescent="0.25">
      <c r="T2575" s="8"/>
      <c r="V2575" s="8"/>
    </row>
    <row r="2576" spans="20:22" x14ac:dyDescent="0.25">
      <c r="T2576" s="8"/>
      <c r="V2576" s="8"/>
    </row>
    <row r="2577" spans="20:22" x14ac:dyDescent="0.25">
      <c r="T2577" s="8"/>
      <c r="V2577" s="8"/>
    </row>
    <row r="2578" spans="20:22" x14ac:dyDescent="0.25">
      <c r="T2578" s="8"/>
      <c r="V2578" s="8"/>
    </row>
    <row r="2579" spans="20:22" x14ac:dyDescent="0.25">
      <c r="T2579" s="8"/>
      <c r="V2579" s="8"/>
    </row>
    <row r="2580" spans="20:22" x14ac:dyDescent="0.25">
      <c r="T2580" s="8"/>
      <c r="V2580" s="8"/>
    </row>
    <row r="2581" spans="20:22" x14ac:dyDescent="0.25">
      <c r="T2581" s="8"/>
      <c r="V2581" s="8"/>
    </row>
    <row r="2582" spans="20:22" x14ac:dyDescent="0.25">
      <c r="T2582" s="8"/>
      <c r="V2582" s="8"/>
    </row>
    <row r="2583" spans="20:22" x14ac:dyDescent="0.25">
      <c r="T2583" s="8"/>
      <c r="V2583" s="8"/>
    </row>
    <row r="2584" spans="20:22" x14ac:dyDescent="0.25">
      <c r="T2584" s="8"/>
      <c r="V2584" s="8"/>
    </row>
    <row r="2585" spans="20:22" x14ac:dyDescent="0.25">
      <c r="T2585" s="8"/>
      <c r="V2585" s="8"/>
    </row>
    <row r="2586" spans="20:22" x14ac:dyDescent="0.25">
      <c r="T2586" s="8"/>
      <c r="V2586" s="8"/>
    </row>
    <row r="2587" spans="20:22" x14ac:dyDescent="0.25">
      <c r="T2587" s="8"/>
      <c r="V2587" s="8"/>
    </row>
    <row r="2588" spans="20:22" x14ac:dyDescent="0.25">
      <c r="T2588" s="8"/>
      <c r="V2588" s="8"/>
    </row>
    <row r="2589" spans="20:22" x14ac:dyDescent="0.25">
      <c r="T2589" s="8"/>
      <c r="V2589" s="8"/>
    </row>
    <row r="2590" spans="20:22" x14ac:dyDescent="0.25">
      <c r="T2590" s="8"/>
      <c r="V2590" s="8"/>
    </row>
    <row r="2591" spans="20:22" x14ac:dyDescent="0.25">
      <c r="T2591" s="8"/>
      <c r="V2591" s="8"/>
    </row>
    <row r="2592" spans="20:22" x14ac:dyDescent="0.25">
      <c r="T2592" s="8"/>
      <c r="V2592" s="8"/>
    </row>
    <row r="2593" spans="20:22" x14ac:dyDescent="0.25">
      <c r="T2593" s="8"/>
      <c r="V2593" s="8"/>
    </row>
    <row r="2594" spans="20:22" x14ac:dyDescent="0.25">
      <c r="T2594" s="8"/>
      <c r="V2594" s="8"/>
    </row>
    <row r="2595" spans="20:22" x14ac:dyDescent="0.25">
      <c r="T2595" s="8"/>
      <c r="V2595" s="8"/>
    </row>
    <row r="2596" spans="20:22" x14ac:dyDescent="0.25">
      <c r="T2596" s="8"/>
      <c r="V2596" s="8"/>
    </row>
    <row r="2597" spans="20:22" x14ac:dyDescent="0.25">
      <c r="T2597" s="8"/>
      <c r="V2597" s="8"/>
    </row>
    <row r="2598" spans="20:22" x14ac:dyDescent="0.25">
      <c r="T2598" s="8"/>
      <c r="V2598" s="8"/>
    </row>
    <row r="2599" spans="20:22" x14ac:dyDescent="0.25">
      <c r="T2599" s="8"/>
      <c r="V2599" s="8"/>
    </row>
    <row r="2600" spans="20:22" x14ac:dyDescent="0.25">
      <c r="T2600" s="8"/>
      <c r="V2600" s="8"/>
    </row>
    <row r="2601" spans="20:22" x14ac:dyDescent="0.25">
      <c r="T2601" s="8"/>
      <c r="V2601" s="8"/>
    </row>
    <row r="2602" spans="20:22" x14ac:dyDescent="0.25">
      <c r="T2602" s="8"/>
      <c r="V2602" s="8"/>
    </row>
    <row r="2603" spans="20:22" x14ac:dyDescent="0.25">
      <c r="T2603" s="8"/>
      <c r="V2603" s="8"/>
    </row>
    <row r="2604" spans="20:22" x14ac:dyDescent="0.25">
      <c r="T2604" s="8"/>
      <c r="V2604" s="8"/>
    </row>
    <row r="2605" spans="20:22" x14ac:dyDescent="0.25">
      <c r="T2605" s="8"/>
      <c r="V2605" s="8"/>
    </row>
    <row r="2606" spans="20:22" x14ac:dyDescent="0.25">
      <c r="T2606" s="8"/>
      <c r="V2606" s="8"/>
    </row>
    <row r="2607" spans="20:22" x14ac:dyDescent="0.25">
      <c r="T2607" s="8"/>
      <c r="V2607" s="8"/>
    </row>
    <row r="2608" spans="20:22" x14ac:dyDescent="0.25">
      <c r="T2608" s="8"/>
      <c r="V2608" s="8"/>
    </row>
    <row r="2609" spans="20:22" x14ac:dyDescent="0.25">
      <c r="T2609" s="8"/>
      <c r="V2609" s="8"/>
    </row>
    <row r="2610" spans="20:22" x14ac:dyDescent="0.25">
      <c r="T2610" s="8"/>
      <c r="V2610" s="8"/>
    </row>
    <row r="2611" spans="20:22" x14ac:dyDescent="0.25">
      <c r="T2611" s="8"/>
      <c r="V2611" s="8"/>
    </row>
    <row r="2612" spans="20:22" x14ac:dyDescent="0.25">
      <c r="T2612" s="8"/>
      <c r="V2612" s="8"/>
    </row>
    <row r="2613" spans="20:22" x14ac:dyDescent="0.25">
      <c r="T2613" s="8"/>
      <c r="V2613" s="8"/>
    </row>
    <row r="2614" spans="20:22" x14ac:dyDescent="0.25">
      <c r="T2614" s="8"/>
      <c r="V2614" s="8"/>
    </row>
    <row r="2615" spans="20:22" x14ac:dyDescent="0.25">
      <c r="T2615" s="8"/>
      <c r="V2615" s="8"/>
    </row>
    <row r="2616" spans="20:22" x14ac:dyDescent="0.25">
      <c r="T2616" s="8"/>
      <c r="V2616" s="8"/>
    </row>
    <row r="2617" spans="20:22" x14ac:dyDescent="0.25">
      <c r="T2617" s="8"/>
      <c r="V2617" s="8"/>
    </row>
    <row r="2618" spans="20:22" x14ac:dyDescent="0.25">
      <c r="T2618" s="8"/>
      <c r="V2618" s="8"/>
    </row>
    <row r="2619" spans="20:22" x14ac:dyDescent="0.25">
      <c r="T2619" s="8"/>
      <c r="V2619" s="8"/>
    </row>
  </sheetData>
  <autoFilter ref="A2:CI235"/>
  <customSheetViews>
    <customSheetView guid="{2A498EEA-BF35-4ECF-8FC5-921235D9A750}" scale="70" showPageBreaks="1" printArea="1" filter="1" showAutoFilter="1" hiddenRows="1" hiddenColumns="1" topLeftCell="D1">
      <selection activeCell="AJ51" sqref="AJ51"/>
      <pageMargins left="0.70866141732283472" right="0.70866141732283472" top="0.15748031496062992" bottom="0.15748031496062992" header="0.31496062992125984" footer="0.31496062992125984"/>
      <pageSetup paperSize="9" scale="66" orientation="portrait" verticalDpi="300" r:id="rId1"/>
      <autoFilter ref="A3:CS236">
        <filterColumn colId="4">
          <filters>
            <filter val="R3"/>
          </filters>
        </filterColumn>
        <filterColumn colId="41" showButton="0"/>
        <filterColumn colId="43" showButton="0"/>
      </autoFilter>
    </customSheetView>
    <customSheetView guid="{AF4B17E9-C605-4ADA-91C1-ED48C1C622DB}" scale="70" showPageBreaks="1" printArea="1" filter="1" showAutoFilter="1" hiddenRows="1" hiddenColumns="1" topLeftCell="A179">
      <selection activeCell="L181" sqref="L181"/>
      <pageMargins left="0.70866141732283472" right="0.70866141732283472" top="0.15748031496062992" bottom="0.15748031496062992" header="0.31496062992125984" footer="0.31496062992125984"/>
      <pageSetup paperSize="9" scale="66" orientation="portrait" verticalDpi="300" r:id="rId2"/>
      <autoFilter ref="A3:CU235">
        <filterColumn colId="4">
          <filters>
            <filter val="I5"/>
          </filters>
        </filterColumn>
        <filterColumn colId="41" showButton="0"/>
        <filterColumn colId="43" showButton="0"/>
      </autoFilter>
    </customSheetView>
    <customSheetView guid="{50E9331A-D5CD-4081-BE9C-D2F642384DDA}" scale="60" showPageBreaks="1" printArea="1" filter="1" showAutoFilter="1" hiddenColumns="1" topLeftCell="D3">
      <selection activeCell="AI85" sqref="AI85"/>
      <pageMargins left="0.70866141732283472" right="0.70866141732283472" top="0.74803149606299213" bottom="0.74803149606299213" header="0.31496062992125984" footer="0.31496062992125984"/>
      <pageSetup paperSize="9" scale="44" orientation="landscape" verticalDpi="300" r:id="rId3"/>
      <autoFilter ref="A3:AI223">
        <filterColumn colId="4">
          <filters>
            <filter val="F2"/>
          </filters>
        </filterColumn>
      </autoFilter>
    </customSheetView>
    <customSheetView guid="{D05D3539-99D2-4077-8E66-E3FE12CC5B84}" scale="70" showPageBreaks="1" printArea="1" filter="1" showAutoFilter="1" hiddenRows="1" hiddenColumns="1" topLeftCell="E3">
      <selection activeCell="N148" sqref="N148"/>
      <pageMargins left="0.70866141732283472" right="0.70866141732283472" top="0.15748031496062992" bottom="0.15748031496062992" header="0.31496062992125984" footer="0.31496062992125984"/>
      <pageSetup paperSize="9" scale="66" orientation="portrait" verticalDpi="300" r:id="rId4"/>
      <autoFilter ref="A3:CS236">
        <filterColumn colId="4">
          <filters>
            <filter val="N7"/>
          </filters>
        </filterColumn>
        <filterColumn colId="41" showButton="0"/>
        <filterColumn colId="43" showButton="0"/>
      </autoFilter>
    </customSheetView>
    <customSheetView guid="{23676D46-D340-43F9-AAC2-9D343AE78864}" scale="70" showPageBreaks="1" printArea="1" showAutoFilter="1" hiddenRows="1" hiddenColumns="1" topLeftCell="D1">
      <pane xSplit="9" ySplit="3" topLeftCell="M4" activePane="bottomRight" state="frozen"/>
      <selection pane="bottomRight" activeCell="M4" sqref="M4"/>
      <pageMargins left="0.70866141732283472" right="0.70866141732283472" top="0.15748031496062992" bottom="0.15748031496062992" header="0.31496062992125984" footer="0.31496062992125984"/>
      <pageSetup paperSize="9" scale="66" orientation="portrait" verticalDpi="300" r:id="rId5"/>
      <autoFilter ref="A3:CS236">
        <filterColumn colId="41" showButton="0"/>
        <filterColumn colId="43" showButton="0"/>
      </autoFilter>
    </customSheetView>
    <customSheetView guid="{621CD56E-335E-4759-A0E8-CAB2FACB2889}" scale="70" showPageBreaks="1" printArea="1" filter="1" showAutoFilter="1" hiddenRows="1" hiddenColumns="1" topLeftCell="D1">
      <selection activeCell="AL188" sqref="AL188"/>
      <pageMargins left="0.70866141732283472" right="0.70866141732283472" top="0.15748031496062992" bottom="0.15748031496062992" header="0.31496062992125984" footer="0.31496062992125984"/>
      <pageSetup paperSize="9" scale="66" orientation="portrait" verticalDpi="300" r:id="rId6"/>
      <autoFilter ref="A3:CS236">
        <filterColumn colId="3">
          <filters>
            <filter val="Цифровая экономика"/>
          </filters>
        </filterColumn>
        <filterColumn colId="41" showButton="0"/>
        <filterColumn colId="43" showButton="0"/>
      </autoFilter>
    </customSheetView>
  </customSheetViews>
  <pageMargins left="0.70866141732283472" right="0.70866141732283472" top="0.15748031496062992" bottom="0.15748031496062992" header="0.31496062992125984" footer="0.31496062992125984"/>
  <pageSetup paperSize="9" scale="66" orientation="portrait" verticalDpi="300"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показатели </vt:lpstr>
      <vt:lpstr>результаты</vt:lpstr>
      <vt:lpstr>результаты!Область_печати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Карепова Юлия Валерьевна</dc:creator>
  <cp:lastModifiedBy>Рябкова Алёна Валерьевна</cp:lastModifiedBy>
  <cp:lastPrinted>2024-02-01T04:20:08Z</cp:lastPrinted>
  <dcterms:created xsi:type="dcterms:W3CDTF">2022-09-19T21:12:28Z</dcterms:created>
  <dcterms:modified xsi:type="dcterms:W3CDTF">2024-02-27T03:40:41Z</dcterms:modified>
</cp:coreProperties>
</file>